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Строительство и ремонт скважин\"/>
    </mc:Choice>
  </mc:AlternateContent>
  <bookViews>
    <workbookView xWindow="-110" yWindow="-110" windowWidth="19430" windowHeight="10430"/>
  </bookViews>
  <sheets>
    <sheet name="Насосы спец" sheetId="5" r:id="rId1"/>
    <sheet name="Лист1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main__">#REF!</definedName>
    <definedName name="__qryKolon__">#REF!</definedName>
    <definedName name="__qryKonductor__">#REF!</definedName>
    <definedName name="__qryNKT__">#REF!</definedName>
    <definedName name="__qryOpenPerf__">#REF!</definedName>
    <definedName name="__qryStahn__">#REF!</definedName>
    <definedName name="__qryTail__">#REF!</definedName>
    <definedName name="_1_">#REF!</definedName>
    <definedName name="_11.01.00">#REF!</definedName>
    <definedName name="_AAA1">#REF!</definedName>
    <definedName name="_AAA2">#REF!</definedName>
    <definedName name="_AAA3">#REF!</definedName>
    <definedName name="_AAA4">#REF!</definedName>
    <definedName name="_AAA5">#REF!</definedName>
    <definedName name="_AAA6">#REF!</definedName>
    <definedName name="_AAA7">#REF!</definedName>
    <definedName name="_ase65">#REF!</definedName>
    <definedName name="_BBB1">#REF!</definedName>
    <definedName name="_BBB2">#REF!</definedName>
    <definedName name="_BBB3">#REF!</definedName>
    <definedName name="_BBB4">#REF!</definedName>
    <definedName name="_BBB5">#REF!</definedName>
    <definedName name="_BBB6">#REF!</definedName>
    <definedName name="_BBB7">#REF!</definedName>
    <definedName name="_btf77">#REF!</definedName>
    <definedName name="_CCC1">#REF!</definedName>
    <definedName name="_CCC2">#REF!</definedName>
    <definedName name="_CCC3">#REF!</definedName>
    <definedName name="_CCC4">#REF!</definedName>
    <definedName name="_CCC5">#REF!</definedName>
    <definedName name="_CCC6">#REF!</definedName>
    <definedName name="_CCC7">#REF!</definedName>
    <definedName name="_cft56">#REF!</definedName>
    <definedName name="_crt6">#REF!</definedName>
    <definedName name="_der55">#REF!</definedName>
    <definedName name="_dfg67">#REF!</definedName>
    <definedName name="_dfr44">#REF!</definedName>
    <definedName name="_dft23">#REF!</definedName>
    <definedName name="_dfv56">#REF!</definedName>
    <definedName name="_dfw9">#REF!</definedName>
    <definedName name="_dky77">#REF!</definedName>
    <definedName name="_ert66">#REF!</definedName>
    <definedName name="_fgt22">#REF!</definedName>
    <definedName name="_fgu55">#REF!</definedName>
    <definedName name="_fgu98">#REF!</definedName>
    <definedName name="_iop45">#REF!</definedName>
    <definedName name="_lpo99">#REF!</definedName>
    <definedName name="_lpu88">#REF!</definedName>
    <definedName name="_MMM1">#REF!</definedName>
    <definedName name="_MMM2">#REF!</definedName>
    <definedName name="_MMM3">#REF!</definedName>
    <definedName name="_MMM4">#REF!</definedName>
    <definedName name="_MMM5">#REF!</definedName>
    <definedName name="_MMM6">#REF!</definedName>
    <definedName name="_MMM7">#REF!</definedName>
    <definedName name="_NNN1">#REF!</definedName>
    <definedName name="_NNN2">#REF!</definedName>
    <definedName name="_NNN3">#REF!</definedName>
    <definedName name="_NNN4">#REF!</definedName>
    <definedName name="_NNN5">#REF!</definedName>
    <definedName name="_NNN6">#REF!</definedName>
    <definedName name="_NNN7">#REF!</definedName>
    <definedName name="_rtl7">#REF!</definedName>
    <definedName name="_rtn88">#REF!</definedName>
    <definedName name="_srt55">#REF!</definedName>
    <definedName name="_srt77">#REF!</definedName>
    <definedName name="_SSS1">#REF!</definedName>
    <definedName name="_SSS2">#REF!</definedName>
    <definedName name="_SSS3">#REF!</definedName>
    <definedName name="_SSS4">#REF!</definedName>
    <definedName name="_SSS5">#REF!</definedName>
    <definedName name="_SSS6">#REF!</definedName>
    <definedName name="_SSS7">#REF!</definedName>
    <definedName name="_sui99">#REF!</definedName>
    <definedName name="_uin88">#REF!</definedName>
    <definedName name="_uio44">#REF!</definedName>
    <definedName name="_vae66">#REF!</definedName>
    <definedName name="_vfr77">#REF!</definedName>
    <definedName name="_vhy56">#REF!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xer55">#REF!</definedName>
    <definedName name="A">'[1]123'!#REF!</definedName>
    <definedName name="AbsOpenFlowPotential">#REF!</definedName>
    <definedName name="AdditionalComments">#REF!</definedName>
    <definedName name="After_Prod_M3">#REF!</definedName>
    <definedName name="AmbientTemperature">#REF!</definedName>
    <definedName name="APIOil">#REF!</definedName>
    <definedName name="apvs_start_type">[2]apvs_template!#REF!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>#REF!</definedName>
    <definedName name="Before_ProdRate_M3">#REF!</definedName>
    <definedName name="BHCIP">#REF!</definedName>
    <definedName name="bhyu77">#REF!</definedName>
    <definedName name="BubblePointPressure">#REF!</definedName>
    <definedName name="BubblePointSatGas">#REF!</definedName>
    <definedName name="BubblePointTemp">#REF!</definedName>
    <definedName name="CABNAME_P">#REF!</definedName>
    <definedName name="Cas_ID">#REF!</definedName>
    <definedName name="casing_area">#REF!</definedName>
    <definedName name="Casing_ID">#REF!</definedName>
    <definedName name="Casing_OD">#REF!</definedName>
    <definedName name="CasingPressure">#REF!</definedName>
    <definedName name="cfrr">#REF!</definedName>
    <definedName name="Company">#REF!</definedName>
    <definedName name="CompletedBy">#REF!</definedName>
    <definedName name="Crd_09.97" hidden="1">{#N/A,#N/A,FALSE,"ZAP_FEB.XLS "}</definedName>
    <definedName name="cyj">#REF!</definedName>
    <definedName name="Date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>#REF!</definedName>
    <definedName name="DevSurveyMD">#REF!</definedName>
    <definedName name="DevSurveyMD2">#REF!</definedName>
    <definedName name="DevSurveyTVD">#REF!</definedName>
    <definedName name="DevSurveyTVD2">#REF!</definedName>
    <definedName name="dfty45">#REF!</definedName>
    <definedName name="dhtj4">#REF!</definedName>
    <definedName name="dinldc" hidden="1">{#N/A,#N/A,FALSE,"ZAP_FEB.XLS "}</definedName>
    <definedName name="Dolg_P">#REF!</definedName>
    <definedName name="DP">#REF!</definedName>
    <definedName name="dpdt">#REF!</definedName>
    <definedName name="DrainageRadius">#REF!</definedName>
    <definedName name="dtb">#REF!</definedName>
    <definedName name="Dобр">[4]СКО!$M$102</definedName>
    <definedName name="EndOfTubing">#REF!</definedName>
    <definedName name="EnterTVD1">#REF!</definedName>
    <definedName name="EnterTVD2">#REF!</definedName>
    <definedName name="ertyh5">#REF!</definedName>
    <definedName name="ESP_MD">#REF!</definedName>
    <definedName name="ESPMNAME_P">#REF!</definedName>
    <definedName name="f">#REF!</definedName>
    <definedName name="FBHP">#REF!</definedName>
    <definedName name="fgty77">#REF!</definedName>
    <definedName name="FieldLease">#REF!</definedName>
    <definedName name="FieldSurveyDate">#REF!</definedName>
    <definedName name="FieldSurveyMD">#REF!</definedName>
    <definedName name="FieldSurveyMD2">#REF!</definedName>
    <definedName name="FieldSurveyPressure">#REF!</definedName>
    <definedName name="FieldSurveyPressure2">#REF!</definedName>
    <definedName name="FieldSurveyTemp">#REF!</definedName>
    <definedName name="FieldSurveyTemp2">#REF!</definedName>
    <definedName name="FIO_P">#REF!</definedName>
    <definedName name="FL">#REF!</definedName>
    <definedName name="FlowCorrelation">#REF!</definedName>
    <definedName name="FlowCorrelationHoriz">#REF!</definedName>
    <definedName name="FlowCorrelationNames">#REF!</definedName>
    <definedName name="FlowCorrelationNamesHoriz">#REF!</definedName>
    <definedName name="Flowing">#REF!</definedName>
    <definedName name="FlowLineLength">#REF!</definedName>
    <definedName name="FlowLineSizeID">#REF!</definedName>
    <definedName name="Fluid_rate">#REF!</definedName>
    <definedName name="fmap_buffer_pressure">#REF!</definedName>
    <definedName name="fmap_cassing_pressure">#REF!</definedName>
    <definedName name="fmap_comments">#REF!</definedName>
    <definedName name="fmap_curr_strength">#REF!</definedName>
    <definedName name="fmap_dynam_level">#REF!</definedName>
    <definedName name="fmap_freqence">#REF!</definedName>
    <definedName name="fmap_line_pressure">#REF!</definedName>
    <definedName name="fmap_liquid_head">#REF!</definedName>
    <definedName name="fmap_liquid_inflow">#REF!</definedName>
    <definedName name="fmap_liquid_rate">#REF!</definedName>
    <definedName name="fmap_prop_date">#REF!</definedName>
    <definedName name="fmap_static_level">#REF!</definedName>
    <definedName name="fmm_buffer_rpessure">#REF!</definedName>
    <definedName name="fmm_casing_pressure">#REF!</definedName>
    <definedName name="fmm_dynam_level">#REF!</definedName>
    <definedName name="fmm_event_date">#REF!</definedName>
    <definedName name="fmm_force">#REF!</definedName>
    <definedName name="fmm_line_pressure">#REF!</definedName>
    <definedName name="fmm_liq_rate">#REF!</definedName>
    <definedName name="fmm_mv_force">#REF!</definedName>
    <definedName name="fmm_mv_hsp">#REF!</definedName>
    <definedName name="fmm_mv_pump_lift">#REF!</definedName>
    <definedName name="fmm_mv_pump_name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>#REF!</definedName>
    <definedName name="frty88">#REF!</definedName>
    <definedName name="fuj">#REF!</definedName>
    <definedName name="FWHP">#REF!</definedName>
    <definedName name="FWHT">#REF!</definedName>
    <definedName name="fyuj78">#REF!</definedName>
    <definedName name="GasLifting">#REF!</definedName>
    <definedName name="GasSG">#REF!</definedName>
    <definedName name="GeoSurveyDepth">#REF!</definedName>
    <definedName name="GeoSurveyTemp">#REF!</definedName>
    <definedName name="GeoSurveyUValue">#REF!</definedName>
    <definedName name="gg">#REF!</definedName>
    <definedName name="GHF" hidden="1">{#N/A,#N/A,FALSE,"ZAP_FEB.XLS "}</definedName>
    <definedName name="ghui5">#REF!</definedName>
    <definedName name="ghyu99">#REF!</definedName>
    <definedName name="GOR">#REF!</definedName>
    <definedName name="HeatTransfer">#REF!</definedName>
    <definedName name="HHHH" hidden="1">{#N/A,#N/A,FALSE,"ZAP_FEB.XLS "}</definedName>
    <definedName name="InjectedGasVolume">#REF!</definedName>
    <definedName name="InjGasRate">#REF!</definedName>
    <definedName name="InjGasSG">#REF!</definedName>
    <definedName name="KickoffPressure">#REF!</definedName>
    <definedName name="KUST_P">#REF!</definedName>
    <definedName name="Kуст">[4]СКО!$D$83:$F$83</definedName>
    <definedName name="L_нкт">[4]СКО!$M$100</definedName>
    <definedName name="L1_P">#REF!</definedName>
    <definedName name="L2_P">#REF!</definedName>
    <definedName name="L3_P">#REF!</definedName>
    <definedName name="LatchType">#REF!</definedName>
    <definedName name="LC_CAP">#REF!</definedName>
    <definedName name="LCL">#REF!</definedName>
    <definedName name="LiqPI">#REF!</definedName>
    <definedName name="LiqPIRange">#REF!</definedName>
    <definedName name="liquid_level">#REF!</definedName>
    <definedName name="LiquidRate">#REF!</definedName>
    <definedName name="ListType">#REF!</definedName>
    <definedName name="LKOL_P">#REF!</definedName>
    <definedName name="LTL">#REF!</definedName>
    <definedName name="Lнкт">[4]СКО!$M$97</definedName>
    <definedName name="MandrelDepth">#REF!</definedName>
    <definedName name="MandrelSizeType">#REF!</definedName>
    <definedName name="MaxInjRate">#REF!</definedName>
    <definedName name="MechanicalSkin">#REF!</definedName>
    <definedName name="mhu">#REF!</definedName>
    <definedName name="MID_PERF_MD">#REF!</definedName>
    <definedName name="MinimumValveInjDP">#REF!</definedName>
    <definedName name="myconstant">#REF!</definedName>
    <definedName name="NCEX_P">#REF!</definedName>
    <definedName name="NEWBefore_ProdRate_M3">#REF!</definedName>
    <definedName name="NEWCasing_ID">#REF!</definedName>
    <definedName name="NewDrill">#REF!</definedName>
    <definedName name="NEWPBTD">#REF!</definedName>
    <definedName name="NEWSBHP">#REF!</definedName>
    <definedName name="NKTNAME_1_P">#REF!</definedName>
    <definedName name="NKTNAME_2_P">#REF!</definedName>
    <definedName name="NKTNAME_3_P">#REF!</definedName>
    <definedName name="NONAME_P">#REF!</definedName>
    <definedName name="NZAP1_P">#REF!</definedName>
    <definedName name="NZAP2_P">#REF!</definedName>
    <definedName name="NZAP3_P">#REF!</definedName>
    <definedName name="og">#REF!</definedName>
    <definedName name="OilRate">#REF!</definedName>
    <definedName name="OLD_ART_TD">#REF!</definedName>
    <definedName name="OLD_PUMP_DEPTH">#REF!</definedName>
    <definedName name="OperatingInjPressure">#REF!</definedName>
    <definedName name="osg">#REF!</definedName>
    <definedName name="Other">#REF!</definedName>
    <definedName name="P">#REF!</definedName>
    <definedName name="PackerDepth">#REF!</definedName>
    <definedName name="PBTD">#REF!</definedName>
    <definedName name="Pcasing">#REF!</definedName>
    <definedName name="Perf_depth">#REF!</definedName>
    <definedName name="perf_MD">#REF!</definedName>
    <definedName name="perf_TVD">#REF!</definedName>
    <definedName name="PerforationDepth">#REF!</definedName>
    <definedName name="Pgc">#REF!</definedName>
    <definedName name="Phone">#REF!</definedName>
    <definedName name="PKOL_P">#REF!</definedName>
    <definedName name="PortSize">#REF!</definedName>
    <definedName name="Ppr">#REF!</definedName>
    <definedName name="PROT">#REF!</definedName>
    <definedName name="PRT">#REF!</definedName>
    <definedName name="Psep">#REF!</definedName>
    <definedName name="Psurf">#REF!</definedName>
    <definedName name="Pump_depth">#REF!</definedName>
    <definedName name="Pwf">#REF!</definedName>
    <definedName name="Pws">#REF!</definedName>
    <definedName name="Q">'[5] Лист глушения'!$O$51</definedName>
    <definedName name="qg">#REF!</definedName>
    <definedName name="qscf_cor">#REF!</definedName>
    <definedName name="rai" hidden="1">{#N/A,#N/A,FALSE,"ZAP_FEB.XLS "}</definedName>
    <definedName name="RateDependentSkin">#REF!</definedName>
    <definedName name="Remark">#REF!</definedName>
    <definedName name="RESEARCH_LANDING_DEPTH">#REF!</definedName>
    <definedName name="ReservoirPermeability">#REF!</definedName>
    <definedName name="ReservoirThickness">#REF!</definedName>
    <definedName name="rhj">#REF!</definedName>
    <definedName name="SBHP">#REF!</definedName>
    <definedName name="Scw">#REF!</definedName>
    <definedName name="SeparatorPressure">#REF!</definedName>
    <definedName name="sgw">#REF!</definedName>
    <definedName name="SKV_P">#REF!</definedName>
    <definedName name="Sor">#REF!</definedName>
    <definedName name="StaticPressure">#REF!</definedName>
    <definedName name="StaticPressureRange">#REF!</definedName>
    <definedName name="StationNo">#REF!</definedName>
    <definedName name="SUM">#REF!</definedName>
    <definedName name="SurfaceInjTemp">#REF!</definedName>
    <definedName name="T">#REF!</definedName>
    <definedName name="T_ave">#REF!</definedName>
    <definedName name="T_F">#REF!</definedName>
    <definedName name="Tbh">#REF!</definedName>
    <definedName name="Tdepth">#REF!</definedName>
    <definedName name="Temperature">#REF!</definedName>
    <definedName name="TestDuration">#REF!</definedName>
    <definedName name="tgrad">#REF!</definedName>
    <definedName name="ToLiqPI">#REF!</definedName>
    <definedName name="ToStaticPressure">#REF!</definedName>
    <definedName name="TotalFluidRate">#REF!</definedName>
    <definedName name="TotalGasProduced">#REF!</definedName>
    <definedName name="TotalGLR">#REF!</definedName>
    <definedName name="ToWaterCut">#REF!</definedName>
    <definedName name="Tpr">#REF!</definedName>
    <definedName name="TROPressure">#REF!</definedName>
    <definedName name="Ts">#REF!</definedName>
    <definedName name="Tubing_ID">#REF!</definedName>
    <definedName name="tubing_OD">#REF!</definedName>
    <definedName name="tyui88">#REF!</definedName>
    <definedName name="UC_CAP">#REF!</definedName>
    <definedName name="UCL">#REF!</definedName>
    <definedName name="Units">#REF!</definedName>
    <definedName name="UnloadingGradient">#REF!</definedName>
    <definedName name="UnloadingWHPressure">#REF!</definedName>
    <definedName name="UseVogelBubblePoint">#REF!</definedName>
    <definedName name="UseVogelBubblePoint2">#REF!</definedName>
    <definedName name="UTL">#REF!</definedName>
    <definedName name="V_НСl">#REF!</definedName>
    <definedName name="ValveSeries">#REF!</definedName>
    <definedName name="vdf">#REF!</definedName>
    <definedName name="Version">#REF!</definedName>
    <definedName name="VogelCoefficient">#REF!</definedName>
    <definedName name="Vбр">#REF!</definedName>
    <definedName name="Vв">#REF!</definedName>
    <definedName name="Vгл_общ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>#REF!</definedName>
    <definedName name="Vок">[4]СКО!$M$108</definedName>
    <definedName name="Vотл">[4]СКО!$M$111</definedName>
    <definedName name="Vп_ЭК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>#REF!</definedName>
    <definedName name="WaterCutRange">#REF!</definedName>
    <definedName name="WaterSG">#REF!</definedName>
    <definedName name="WC">#REF!</definedName>
    <definedName name="Well">#REF!</definedName>
    <definedName name="Well_TD">#REF!</definedName>
    <definedName name="WellboreDiameter">#REF!</definedName>
    <definedName name="WellboreFlowTubing">#REF!</definedName>
    <definedName name="WellboreMD">#REF!</definedName>
    <definedName name="WellboreMDTubing">#REF!</definedName>
    <definedName name="WellboreOD">#REF!</definedName>
    <definedName name="WellboreODTubing">#REF!</definedName>
    <definedName name="WellboreWeight">#REF!</definedName>
    <definedName name="WellboreWeightTubing">#REF!</definedName>
    <definedName name="wg">#REF!</definedName>
    <definedName name="Winj">#REF!</definedName>
    <definedName name="wrn.Crdonec._.cr._.oladreu._.1995._.aiar." hidden="1">{#N/A,#N/A,FALSE,"ZAP_FEB.XLS "}</definedName>
    <definedName name="xdt">#REF!</definedName>
    <definedName name="xrfg">#REF!</definedName>
    <definedName name="xrt">#REF!</definedName>
    <definedName name="XXX1">#REF!</definedName>
    <definedName name="XXX2">#REF!</definedName>
    <definedName name="XXX3">#REF!</definedName>
    <definedName name="XXX4">#REF!</definedName>
    <definedName name="XXX5">#REF!</definedName>
    <definedName name="XXX6">#REF!</definedName>
    <definedName name="XXX7">#REF!</definedName>
    <definedName name="xyjm">#REF!</definedName>
    <definedName name="YT" hidden="1">{#N/A,#N/A,FALSE,"ZAP_FEB.XLS "}</definedName>
    <definedName name="yuik98">#REF!</definedName>
    <definedName name="ZZZ1">#REF!</definedName>
    <definedName name="ZZZ2">#REF!</definedName>
    <definedName name="ZZZ3">#REF!</definedName>
    <definedName name="ZZZ4">#REF!</definedName>
    <definedName name="ZZZ5">#REF!</definedName>
    <definedName name="ZZZ6">#REF!</definedName>
    <definedName name="ZZZ7">#REF!</definedName>
    <definedName name="апкн" hidden="1">{#N/A,#N/A,FALSE,"ZAP_FEB.XLS "}</definedName>
    <definedName name="_xlnm.Database">#REF!</definedName>
    <definedName name="бд" hidden="1">{#N/A,#N/A,FALSE,"ZAP_FEB.XLS "}</definedName>
    <definedName name="в_ц">#REF!</definedName>
    <definedName name="ва">#REF!</definedName>
    <definedName name="верх">[4]СКО!$M$92</definedName>
    <definedName name="вПЦ">'[5] Лист глушения'!$D$63</definedName>
    <definedName name="вт_ур">#REF!</definedName>
    <definedName name="вт_ц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>#REF!</definedName>
    <definedName name="_xlnm.Print_Titles">#REF!</definedName>
    <definedName name="зТЦ">#REF!</definedName>
    <definedName name="зЧЦ">#REF!</definedName>
    <definedName name="иии" hidden="1">{#N/A,#N/A,FALSE,"ZAP_FEB.XLS "}</definedName>
    <definedName name="иПЦ">'[5] Лист глушения'!$D$64</definedName>
    <definedName name="кенг88">#REF!</definedName>
    <definedName name="кер99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>#REF!</definedName>
    <definedName name="_xlnm.Print_Area" localSheetId="0">'Насосы спец'!#REF!</definedName>
    <definedName name="Объем_НКТ_1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>#REF!</definedName>
    <definedName name="пВЦ">#REF!</definedName>
    <definedName name="пВЦ_обр_цирк">#REF!</definedName>
    <definedName name="перв_ур">#REF!</definedName>
    <definedName name="перв_ц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>#REF!</definedName>
    <definedName name="пТЦ_обр_цирк">#REF!</definedName>
    <definedName name="ПЦ_обр_цирк">#REF!</definedName>
    <definedName name="пЧЦ">#REF!</definedName>
    <definedName name="пя_ц">#REF!</definedName>
    <definedName name="пят_ур">#REF!</definedName>
    <definedName name="пят_ц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>#REF!</definedName>
    <definedName name="т_ц">#REF!</definedName>
    <definedName name="Теор_вес">#REF!</definedName>
    <definedName name="Тпл">[4]СКО!$M$103</definedName>
    <definedName name="тр_ур">#REF!</definedName>
    <definedName name="тр_ц">#REF!</definedName>
    <definedName name="ТЦ_обр_цирк">#REF!</definedName>
    <definedName name="уд_вес">#REF!</definedName>
    <definedName name="уТЦ">'[5] Лист глушения'!$H$65</definedName>
    <definedName name="уЧЦ">#REF!</definedName>
    <definedName name="Ф">#REF!</definedName>
    <definedName name="ч_ц">#REF!</definedName>
    <definedName name="четв_ур">#REF!</definedName>
    <definedName name="четв_ц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F44" i="6" l="1"/>
  <c r="G44" i="6"/>
  <c r="H44" i="6"/>
  <c r="I44" i="6"/>
  <c r="J44" i="6"/>
  <c r="K44" i="6"/>
  <c r="L44" i="6"/>
  <c r="E44" i="6"/>
  <c r="L26" i="6" l="1"/>
  <c r="K26" i="6"/>
  <c r="J26" i="6"/>
  <c r="I26" i="6"/>
  <c r="H26" i="6"/>
  <c r="G26" i="6"/>
  <c r="F26" i="6"/>
  <c r="E26" i="6"/>
  <c r="G11" i="6"/>
  <c r="F11" i="6"/>
  <c r="H11" i="6"/>
  <c r="I11" i="6"/>
  <c r="J11" i="6"/>
  <c r="K11" i="6"/>
  <c r="L11" i="6"/>
  <c r="E11" i="6"/>
  <c r="BO13" i="5" l="1"/>
</calcChain>
</file>

<file path=xl/sharedStrings.xml><?xml version="1.0" encoding="utf-8"?>
<sst xmlns="http://schemas.openxmlformats.org/spreadsheetml/2006/main" count="147" uniqueCount="98">
  <si>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</si>
  <si>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</si>
  <si>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</si>
  <si>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</si>
  <si>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</si>
  <si>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</si>
  <si>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</si>
  <si>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</si>
  <si>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</si>
  <si>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</si>
  <si>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</si>
  <si>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</si>
  <si>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</si>
  <si>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</si>
  <si>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</si>
  <si>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</si>
  <si>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</si>
  <si>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</si>
  <si>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</si>
  <si>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</si>
  <si>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</si>
  <si>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</si>
  <si>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</si>
  <si>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</si>
  <si>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</si>
  <si>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примечение</t>
  </si>
  <si>
    <t>значение</t>
  </si>
  <si>
    <t>Насос цементировочный поршневой</t>
  </si>
  <si>
    <t>Длина хода поршня, мм</t>
  </si>
  <si>
    <t>Диаметр цилиндровой втулки, мм</t>
  </si>
  <si>
    <t>Подача за оборот эксцентрикового вала, литр/об</t>
  </si>
  <si>
    <t>*Наибольшее давление (30 двойных ходов поршня в мин), МПа</t>
  </si>
  <si>
    <t>*Наибольшая идеальная подача (133 двойных ходов поршня в мин), л/с</t>
  </si>
  <si>
    <t>Передаточное число червячной пары в насосе</t>
  </si>
  <si>
    <t>Число двойных ходов поршня в минуту</t>
  </si>
  <si>
    <t>30; 50; 70; 90; 110; 133</t>
  </si>
  <si>
    <t>Насосы цементировочные трехплунжерные</t>
  </si>
  <si>
    <t>Длина хода плунжера, мм</t>
  </si>
  <si>
    <t>Диаметр плунжера, мм</t>
  </si>
  <si>
    <t>*Наибольшее давление (40 двойных ходов плунжера в минуту), МПа</t>
  </si>
  <si>
    <t>*Наибольшая подача  (200 двойных ходов плунжера в минуту), л/с</t>
  </si>
  <si>
    <t>*Наибольшая подача за оборот коренного вала, литр/оборот</t>
  </si>
  <si>
    <t>Число двойных ходов плунжера в минуту</t>
  </si>
  <si>
    <t>Передаточное число встроенного редуктора</t>
  </si>
  <si>
    <t>40; 60; 80; 120; 160; 200</t>
  </si>
  <si>
    <t>Насосы буровые НБ</t>
  </si>
  <si>
    <t>Наибольшее число двойных ходов поршня в минуту</t>
  </si>
  <si>
    <t>*Наибольшее давление при максимальном числе двойных ходов, МПа</t>
  </si>
  <si>
    <t>*Наибольшая подача при максимальном числе двойных ходов, л/с</t>
  </si>
  <si>
    <t>*Наибольшая подача за оборот эксцентрикового вала , литр/об</t>
  </si>
  <si>
    <t>Передаточное число зубчатой пары в насосе</t>
  </si>
  <si>
    <t>66 / 100</t>
  </si>
  <si>
    <t>ИНН Компании (при наличии)</t>
  </si>
  <si>
    <t>ПРИМЕЧАНИЯ / КОММЕНТАРИИ / ПОЖЕЛАНИЯ</t>
  </si>
  <si>
    <t>Подача за оборот эксцентрикового вала, литр/обор</t>
  </si>
  <si>
    <t>*Наибольшая подача за оборот эксцентрикового вала , литр/оборот</t>
  </si>
  <si>
    <t>НАСОСЫ ЦЕМЕНТИРОВОЧНЫЕ</t>
  </si>
  <si>
    <t>НАСОСЫ БУРОВЫЕ</t>
  </si>
  <si>
    <t>НАСОСЫ СПЕЦИАЛЬНЫЕ</t>
  </si>
  <si>
    <t>НАСОС ЦЕМЕНТИРОВОЧНЫЙ ПОРШНЕВОЙ</t>
  </si>
  <si>
    <t>НАСОС ЦЕМЕНТИРОВОЧНЫЙ ТРЕХПЛУНЖЕРНЫЙ</t>
  </si>
  <si>
    <t>НАСОС БУРОВОЙ НБ</t>
  </si>
  <si>
    <t>Потребляемая мощность, кВт (лс)</t>
  </si>
  <si>
    <t>130 (175)</t>
  </si>
  <si>
    <t>186 (250)</t>
  </si>
  <si>
    <t>32 (43)</t>
  </si>
  <si>
    <t>50 (67)</t>
  </si>
  <si>
    <t>125 (168)</t>
  </si>
  <si>
    <t>108 (145)</t>
  </si>
  <si>
    <t xml:space="preserve">130 (175); 186 (250); ; ; ; ; </t>
  </si>
  <si>
    <t xml:space="preserve">160; ; ; ; ; ; </t>
  </si>
  <si>
    <t xml:space="preserve">90; 100; 110; 125; ; ; </t>
  </si>
  <si>
    <t>28; 36; 44; 46; 50; 60; 63</t>
  </si>
  <si>
    <t xml:space="preserve">10,2; 12,6; 15,2; 20; ; ; </t>
  </si>
  <si>
    <t xml:space="preserve">3,05; 3,77; 4,56; 5,89; ; ; </t>
  </si>
  <si>
    <t xml:space="preserve">40; 60; 80; 120; 160; 200; ; ; ; ; ; </t>
  </si>
  <si>
    <t xml:space="preserve">5,06; ; ; ; ; ; </t>
  </si>
  <si>
    <t xml:space="preserve">32 (43); 50 (67); 125 (168); ; ; ; ; ; ; ; </t>
  </si>
  <si>
    <t xml:space="preserve">160; 250; ; ; ; ; ; ; ; ; </t>
  </si>
  <si>
    <t xml:space="preserve">80; 90; 100; 110; 115; 120; 127; ; ; ; </t>
  </si>
  <si>
    <t>3,1; 3,8; 4; 4,8; 5,9; 6,2; 6,3; 7,5; 7,8; 10,6; 13,4</t>
  </si>
  <si>
    <t xml:space="preserve">5,2; 6,7; 8,5; 9,3; 10,4; 11,8; 12,5; 16; 19,8; ; </t>
  </si>
  <si>
    <t xml:space="preserve">2,9; 3,7; 4,7; 5,58; 5,8; 6,8; 7,07; 9,6; 11,88; ; </t>
  </si>
  <si>
    <t xml:space="preserve">3,75; 5,11; ; ; ; ; ; ; ; ; </t>
  </si>
  <si>
    <t>Подача за оборот эксцентрикового вала, литр/оборот</t>
  </si>
  <si>
    <t>*Наибольшая идеальная подача (200 двойных ходов поршня в мин), л/с</t>
  </si>
  <si>
    <t>*Наибольшее давление (40 двойных ходов поршня в мин), МПа</t>
  </si>
  <si>
    <t xml:space="preserve">108 (145); ; ; </t>
  </si>
  <si>
    <t xml:space="preserve">250; ; ; </t>
  </si>
  <si>
    <t>90; 100; 115; 127</t>
  </si>
  <si>
    <t>5,56; 7,06; 9,59; 11,87</t>
  </si>
  <si>
    <t>18,2; 22,5; 30,6; 38,6</t>
  </si>
  <si>
    <t>12,3; 15,6; 21,3; 26,3</t>
  </si>
  <si>
    <t xml:space="preserve">22; ; ; </t>
  </si>
  <si>
    <t xml:space="preserve">30; 50; 70; 90; 110; 133; ; ; </t>
  </si>
  <si>
    <t>Наибольшая подача за оборот коренного вала, литр/оборот</t>
  </si>
  <si>
    <t>*Наибольшее давление при максимальном числе двойных ходов, Мпа</t>
  </si>
  <si>
    <t xml:space="preserve">66 / 100; 110; ; ; ; ; ; ; ;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</si>
</sst>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19" fillId="0" borderId="16">
      <alignment horizontal="center"/>
    </xf>
    <xf numFmtId="167" fontId="5" fillId="0" borderId="0" applyFont="0" applyFill="0" applyBorder="0" applyAlignment="0" applyProtection="0"/>
    <xf numFmtId="1" fontId="19" fillId="0" borderId="0">
      <alignment horizontal="center"/>
      <protection hidden="1"/>
    </xf>
    <xf numFmtId="0" fontId="20" fillId="0" borderId="0"/>
    <xf numFmtId="0" fontId="7" fillId="0" borderId="0"/>
    <xf numFmtId="0" fontId="21" fillId="0" borderId="0"/>
    <xf numFmtId="38" fontId="19" fillId="0" borderId="17">
      <alignment horizontal="center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3" fillId="20" borderId="12" applyFill="0" applyBorder="0" applyProtection="0">
      <alignment horizontal="center" vertical="center"/>
    </xf>
    <xf numFmtId="0" fontId="24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25" fillId="10" borderId="18" applyNumberFormat="0" applyAlignment="0" applyProtection="0"/>
    <xf numFmtId="0" fontId="26" fillId="26" borderId="19" applyNumberFormat="0" applyAlignment="0" applyProtection="0"/>
    <xf numFmtId="0" fontId="27" fillId="26" borderId="18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27" borderId="24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/>
    <xf numFmtId="0" fontId="24" fillId="0" borderId="0"/>
    <xf numFmtId="0" fontId="3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9" borderId="25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1" fillId="0" borderId="0">
      <alignment horizontal="right" vertical="center"/>
    </xf>
    <xf numFmtId="0" fontId="42" fillId="0" borderId="26" applyNumberFormat="0" applyFill="0" applyAlignment="0" applyProtection="0"/>
    <xf numFmtId="0" fontId="15" fillId="0" borderId="0"/>
    <xf numFmtId="0" fontId="21" fillId="0" borderId="0"/>
    <xf numFmtId="0" fontId="43" fillId="19" borderId="15">
      <alignment horizontal="center"/>
    </xf>
    <xf numFmtId="0" fontId="4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6" fillId="7" borderId="0" applyNumberFormat="0" applyBorder="0" applyAlignment="0" applyProtection="0"/>
    <xf numFmtId="0" fontId="1" fillId="0" borderId="0"/>
  </cellStyleXfs>
  <cellXfs count="123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3" fillId="0" borderId="0" xfId="3" applyFont="1"/>
    <xf numFmtId="0" fontId="13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horizontal="center" vertical="center"/>
    </xf>
    <xf numFmtId="0" fontId="12" fillId="3" borderId="13" xfId="1" applyFont="1" applyFill="1" applyBorder="1" applyAlignment="1"/>
    <xf numFmtId="0" fontId="12" fillId="3" borderId="39" xfId="1" applyFont="1" applyFill="1" applyBorder="1" applyAlignment="1"/>
    <xf numFmtId="0" fontId="12" fillId="3" borderId="27" xfId="1" applyFont="1" applyFill="1" applyBorder="1" applyAlignment="1"/>
    <xf numFmtId="0" fontId="49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vertical="top"/>
    </xf>
    <xf numFmtId="0" fontId="12" fillId="3" borderId="28" xfId="1" applyFont="1" applyFill="1" applyBorder="1" applyAlignment="1">
      <alignment vertical="center"/>
    </xf>
    <xf numFmtId="0" fontId="12" fillId="3" borderId="29" xfId="1" applyFont="1" applyFill="1" applyBorder="1" applyAlignment="1">
      <alignment vertical="center"/>
    </xf>
    <xf numFmtId="0" fontId="12" fillId="3" borderId="33" xfId="1" applyFont="1" applyFill="1" applyBorder="1" applyAlignment="1">
      <alignment vertical="center"/>
    </xf>
    <xf numFmtId="0" fontId="12" fillId="3" borderId="4" xfId="1" applyFont="1" applyFill="1" applyBorder="1" applyAlignment="1">
      <alignment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12" fillId="3" borderId="38" xfId="1" applyFont="1" applyFill="1" applyBorder="1" applyAlignment="1"/>
    <xf numFmtId="0" fontId="12" fillId="3" borderId="6" xfId="1" applyFont="1" applyFill="1" applyBorder="1" applyAlignment="1"/>
    <xf numFmtId="0" fontId="12" fillId="3" borderId="13" xfId="1" applyFont="1" applyFill="1" applyBorder="1" applyAlignment="1">
      <alignment vertical="top"/>
    </xf>
    <xf numFmtId="0" fontId="12" fillId="3" borderId="0" xfId="1" applyFont="1" applyFill="1" applyBorder="1" applyAlignment="1">
      <alignment vertical="top"/>
    </xf>
    <xf numFmtId="0" fontId="12" fillId="3" borderId="7" xfId="1" applyFont="1" applyFill="1" applyBorder="1" applyAlignment="1">
      <alignment vertical="center"/>
    </xf>
    <xf numFmtId="0" fontId="12" fillId="3" borderId="35" xfId="1" applyFont="1" applyFill="1" applyBorder="1" applyAlignment="1">
      <alignment vertical="center"/>
    </xf>
    <xf numFmtId="0" fontId="12" fillId="3" borderId="39" xfId="1" applyFont="1" applyFill="1" applyBorder="1" applyAlignment="1">
      <alignment horizontal="left" vertical="top" indent="1"/>
    </xf>
    <xf numFmtId="0" fontId="12" fillId="3" borderId="27" xfId="1" applyFont="1" applyFill="1" applyBorder="1" applyAlignment="1">
      <alignment horizontal="left" vertical="top" indent="1"/>
    </xf>
    <xf numFmtId="0" fontId="12" fillId="3" borderId="36" xfId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49" fillId="0" borderId="11" xfId="0" applyFont="1" applyBorder="1" applyAlignment="1">
      <alignment horizontal="left" vertical="center" wrapText="1" indent="1"/>
    </xf>
    <xf numFmtId="0" fontId="49" fillId="0" borderId="4" xfId="0" applyFont="1" applyBorder="1" applyAlignment="1">
      <alignment horizontal="left" vertical="center" wrapText="1" indent="1"/>
    </xf>
    <xf numFmtId="0" fontId="49" fillId="0" borderId="5" xfId="0" applyFont="1" applyBorder="1" applyAlignment="1">
      <alignment horizontal="left" vertical="center" wrapText="1" indent="1"/>
    </xf>
    <xf numFmtId="0" fontId="51" fillId="30" borderId="11" xfId="3" applyFont="1" applyFill="1" applyBorder="1" applyAlignment="1">
      <alignment horizontal="center" vertical="center" wrapText="1"/>
    </xf>
    <xf numFmtId="0" fontId="51" fillId="30" borderId="4" xfId="3" applyFont="1" applyFill="1" applyBorder="1" applyAlignment="1">
      <alignment horizontal="center" vertical="center" wrapText="1"/>
    </xf>
    <xf numFmtId="0" fontId="51" fillId="30" borderId="5" xfId="3" applyFont="1" applyFill="1" applyBorder="1" applyAlignment="1">
      <alignment horizontal="center" vertical="center" wrapText="1"/>
    </xf>
    <xf numFmtId="0" fontId="13" fillId="0" borderId="11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13" fillId="0" borderId="11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2" fillId="3" borderId="45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/>
    </xf>
    <xf numFmtId="0" fontId="13" fillId="0" borderId="42" xfId="3" applyFont="1" applyBorder="1" applyAlignment="1">
      <alignment horizontal="center"/>
    </xf>
    <xf numFmtId="0" fontId="12" fillId="3" borderId="37" xfId="2" applyFont="1" applyFill="1" applyBorder="1" applyAlignment="1">
      <alignment horizontal="center" vertical="center"/>
    </xf>
    <xf numFmtId="0" fontId="52" fillId="0" borderId="10" xfId="3" applyFont="1" applyBorder="1" applyAlignment="1">
      <alignment horizontal="left"/>
    </xf>
    <xf numFmtId="0" fontId="52" fillId="0" borderId="6" xfId="3" applyFont="1" applyBorder="1" applyAlignment="1">
      <alignment horizontal="left"/>
    </xf>
    <xf numFmtId="0" fontId="52" fillId="0" borderId="7" xfId="3" applyFont="1" applyBorder="1" applyAlignment="1">
      <alignment horizontal="left"/>
    </xf>
    <xf numFmtId="0" fontId="13" fillId="0" borderId="1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4" fillId="0" borderId="1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12" fillId="3" borderId="33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12" fillId="3" borderId="38" xfId="1" applyFont="1" applyFill="1" applyBorder="1" applyAlignment="1">
      <alignment horizontal="left" wrapText="1" indent="1"/>
    </xf>
    <xf numFmtId="0" fontId="12" fillId="3" borderId="6" xfId="1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left" vertical="top" wrapText="1" indent="1"/>
    </xf>
    <xf numFmtId="0" fontId="12" fillId="3" borderId="0" xfId="1" applyFont="1" applyFill="1" applyBorder="1" applyAlignment="1">
      <alignment horizontal="left" vertical="top" wrapText="1" indent="1"/>
    </xf>
    <xf numFmtId="0" fontId="47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4" fillId="3" borderId="43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horizontal="center" vertical="center"/>
    </xf>
    <xf numFmtId="14" fontId="4" fillId="0" borderId="45" xfId="2" applyNumberFormat="1" applyFont="1" applyBorder="1" applyAlignment="1">
      <alignment horizontal="center" vertical="center"/>
    </xf>
    <xf numFmtId="14" fontId="4" fillId="0" borderId="35" xfId="2" applyNumberFormat="1" applyFont="1" applyBorder="1" applyAlignment="1">
      <alignment horizontal="center" vertical="center"/>
    </xf>
    <xf numFmtId="14" fontId="4" fillId="0" borderId="36" xfId="2" applyNumberFormat="1" applyFont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2" fillId="3" borderId="28" xfId="1" applyFont="1" applyFill="1" applyBorder="1" applyAlignment="1">
      <alignment horizontal="left" vertical="center" indent="1"/>
    </xf>
    <xf numFmtId="0" fontId="12" fillId="3" borderId="29" xfId="1" applyFont="1" applyFill="1" applyBorder="1" applyAlignment="1">
      <alignment horizontal="left" vertical="center" indent="1"/>
    </xf>
    <xf numFmtId="0" fontId="12" fillId="3" borderId="30" xfId="1" applyFont="1" applyFill="1" applyBorder="1" applyAlignment="1">
      <alignment horizontal="left" vertical="center" indent="1"/>
    </xf>
    <xf numFmtId="0" fontId="12" fillId="0" borderId="29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48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13" fillId="4" borderId="12" xfId="3" applyFont="1" applyFill="1" applyBorder="1" applyAlignment="1">
      <alignment horizontal="center" vertical="center"/>
    </xf>
    <xf numFmtId="0" fontId="13" fillId="0" borderId="11" xfId="3" applyFont="1" applyBorder="1" applyAlignment="1">
      <alignment horizontal="center" wrapText="1"/>
    </xf>
    <xf numFmtId="0" fontId="13" fillId="0" borderId="4" xfId="3" applyFont="1" applyBorder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0" borderId="9" xfId="3" applyFont="1" applyBorder="1" applyAlignment="1">
      <alignment horizontal="center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190190</xdr:colOff>
      <xdr:row>1</xdr:row>
      <xdr:rowOff>50415</xdr:rowOff>
    </xdr:from>
    <xdr:ext cx="3178082" cy="677968"/>
    <xdr:pic>
      <xdr:nvPicPr>
        <xdr:cNvPr id="5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1040" y="212340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2</xdr:col>
      <xdr:colOff>0</xdr:colOff>
      <xdr:row>116</xdr:row>
      <xdr:rowOff>30615</xdr:rowOff>
    </xdr:from>
    <xdr:to>
      <xdr:col>33</xdr:col>
      <xdr:colOff>289731</xdr:colOff>
      <xdr:row>118</xdr:row>
      <xdr:rowOff>141393</xdr:rowOff>
    </xdr:to>
    <xdr:pic>
      <xdr:nvPicPr>
        <xdr:cNvPr id="6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625929" y="21730607"/>
          <a:ext cx="9991623" cy="464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B1:BQ75"/>
  <sheetViews>
    <sheetView tabSelected="1" zoomScale="52" zoomScaleNormal="52" zoomScaleSheetLayoutView="70" zoomScalePageLayoutView="85" workbookViewId="0">
      <selection activeCell="B48" sqref="B48:BQ48"/>
    </sheetView>
  </sheetViews>
  <sheetFormatPr defaultColWidth="4.7265625" defaultRowHeight="14" x14ac:dyDescent="0.3"/>
  <cols>
    <col min="1" max="16384" width="4.7265625" style="8"/>
  </cols>
  <sheetData>
    <row r="1" spans="2:69" s="1" customFormat="1" ht="12.5" x14ac:dyDescent="0.25"/>
    <row r="2" spans="2:69" s="1" customFormat="1" ht="23" x14ac:dyDescent="0.5">
      <c r="B2" s="2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s="1" customFormat="1" ht="15.5" x14ac:dyDescent="0.3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69" s="1" customFormat="1" ht="15.5" x14ac:dyDescent="0.35">
      <c r="B4" s="4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:69" s="1" customFormat="1" ht="15.5" x14ac:dyDescent="0.35">
      <c r="B5" s="4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s="1" customFormat="1" ht="15.5" x14ac:dyDescent="0.35">
      <c r="B6" s="4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s="1" customFormat="1" ht="15.5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2:69" s="1" customFormat="1" ht="15.5" x14ac:dyDescent="0.35">
      <c r="B8" s="4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s="1" customFormat="1" ht="15.5" x14ac:dyDescent="0.35">
      <c r="B9" s="4"/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2:69" s="1" customFormat="1" ht="15.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2:69" s="1" customFormat="1" ht="20" x14ac:dyDescent="0.25">
      <c r="B11" s="94" t="s">
        <v>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</row>
    <row r="12" spans="2:69" s="1" customFormat="1" ht="15.5" x14ac:dyDescent="0.35">
      <c r="B12" s="95" t="s">
        <v>58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</row>
    <row r="13" spans="2:69" s="1" customFormat="1" ht="13.5" thickBot="1" x14ac:dyDescent="0.3">
      <c r="BM13" s="96" t="s">
        <v>10</v>
      </c>
      <c r="BN13" s="97"/>
      <c r="BO13" s="98">
        <f ca="1">TODAY()</f>
        <v>44918</v>
      </c>
      <c r="BP13" s="99"/>
      <c r="BQ13" s="100"/>
    </row>
    <row r="14" spans="2:69" s="6" customFormat="1" x14ac:dyDescent="0.25">
      <c r="B14" s="22" t="s"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01"/>
      <c r="R14" s="102"/>
      <c r="S14" s="102"/>
      <c r="T14" s="102"/>
      <c r="U14" s="102"/>
      <c r="V14" s="103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  <c r="AJ14" s="106" t="s">
        <v>2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8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10"/>
    </row>
    <row r="15" spans="2:69" s="6" customFormat="1" x14ac:dyDescent="0.25">
      <c r="B15" s="24" t="s">
        <v>52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7"/>
      <c r="S15" s="27"/>
      <c r="T15" s="27"/>
      <c r="U15" s="27"/>
      <c r="V15" s="2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  <c r="AJ15" s="70" t="s">
        <v>11</v>
      </c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2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4"/>
    </row>
    <row r="16" spans="2:69" s="6" customFormat="1" x14ac:dyDescent="0.25">
      <c r="B16" s="29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6"/>
      <c r="R16" s="27"/>
      <c r="S16" s="27"/>
      <c r="T16" s="27"/>
      <c r="U16" s="27"/>
      <c r="V16" s="2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70" t="s">
        <v>12</v>
      </c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2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4"/>
    </row>
    <row r="17" spans="2:69" s="1" customFormat="1" x14ac:dyDescent="0.3">
      <c r="B17" s="31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5" t="s">
        <v>14</v>
      </c>
      <c r="N17" s="25"/>
      <c r="O17" s="25"/>
      <c r="P17" s="25"/>
      <c r="Q17" s="26"/>
      <c r="R17" s="27"/>
      <c r="S17" s="27"/>
      <c r="T17" s="27"/>
      <c r="U17" s="27"/>
      <c r="V17" s="28"/>
      <c r="W17" s="75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7"/>
      <c r="AJ17" s="70" t="s">
        <v>15</v>
      </c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2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4"/>
    </row>
    <row r="18" spans="2:69" s="1" customFormat="1" ht="15" customHeight="1" x14ac:dyDescent="0.3">
      <c r="B18" s="33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5" t="s">
        <v>17</v>
      </c>
      <c r="N18" s="25"/>
      <c r="O18" s="25"/>
      <c r="P18" s="25"/>
      <c r="Q18" s="26"/>
      <c r="R18" s="27"/>
      <c r="S18" s="27"/>
      <c r="T18" s="27"/>
      <c r="U18" s="27"/>
      <c r="V18" s="28"/>
      <c r="W18" s="78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84" t="s">
        <v>18</v>
      </c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30" t="s">
        <v>19</v>
      </c>
      <c r="AZ18" s="30"/>
      <c r="BA18" s="30"/>
      <c r="BB18" s="30"/>
      <c r="BC18" s="30"/>
      <c r="BD18" s="35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</row>
    <row r="19" spans="2:69" s="1" customFormat="1" ht="15" customHeight="1" x14ac:dyDescent="0.3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25" t="s">
        <v>20</v>
      </c>
      <c r="N19" s="25"/>
      <c r="O19" s="25"/>
      <c r="P19" s="25"/>
      <c r="Q19" s="26"/>
      <c r="R19" s="27"/>
      <c r="S19" s="27"/>
      <c r="T19" s="27"/>
      <c r="U19" s="27"/>
      <c r="V19" s="28"/>
      <c r="W19" s="78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92" t="s">
        <v>21</v>
      </c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30" t="s">
        <v>22</v>
      </c>
      <c r="AZ19" s="30"/>
      <c r="BA19" s="30"/>
      <c r="BB19" s="30"/>
      <c r="BC19" s="30"/>
      <c r="BD19" s="35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9"/>
    </row>
    <row r="20" spans="2:69" s="1" customFormat="1" ht="14.5" thickBot="1" x14ac:dyDescent="0.3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6" t="s">
        <v>23</v>
      </c>
      <c r="N20" s="36"/>
      <c r="O20" s="36"/>
      <c r="P20" s="36"/>
      <c r="Q20" s="54"/>
      <c r="R20" s="55"/>
      <c r="S20" s="55"/>
      <c r="T20" s="55"/>
      <c r="U20" s="55"/>
      <c r="V20" s="56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37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6" t="s">
        <v>24</v>
      </c>
      <c r="AZ20" s="36"/>
      <c r="BA20" s="36"/>
      <c r="BB20" s="36"/>
      <c r="BC20" s="36"/>
      <c r="BD20" s="39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1"/>
    </row>
    <row r="21" spans="2:69" x14ac:dyDescent="0.3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</row>
    <row r="22" spans="2:69" ht="15.5" x14ac:dyDescent="0.3">
      <c r="B22" s="111" t="s">
        <v>56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</row>
    <row r="23" spans="2:69" s="9" customFormat="1" x14ac:dyDescent="0.25">
      <c r="B23" s="112" t="s">
        <v>59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 t="s">
        <v>60</v>
      </c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</row>
    <row r="24" spans="2:69" s="11" customFormat="1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 t="s">
        <v>26</v>
      </c>
      <c r="R24" s="115"/>
      <c r="S24" s="115"/>
      <c r="T24" s="115"/>
      <c r="U24" s="115"/>
      <c r="V24" s="116"/>
      <c r="W24" s="117" t="s">
        <v>25</v>
      </c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 t="s">
        <v>26</v>
      </c>
      <c r="AZ24" s="115"/>
      <c r="BA24" s="115"/>
      <c r="BB24" s="115"/>
      <c r="BC24" s="115"/>
      <c r="BD24" s="116"/>
      <c r="BE24" s="117" t="s">
        <v>25</v>
      </c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</row>
    <row r="25" spans="2:69" ht="14.25" customHeight="1" x14ac:dyDescent="0.3">
      <c r="B25" s="42" t="s">
        <v>62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5"/>
      <c r="R25" s="46"/>
      <c r="S25" s="46"/>
      <c r="T25" s="46"/>
      <c r="U25" s="46"/>
      <c r="V25" s="47"/>
      <c r="W25" s="48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42" t="s">
        <v>62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5"/>
      <c r="AZ25" s="46"/>
      <c r="BA25" s="46"/>
      <c r="BB25" s="46"/>
      <c r="BC25" s="46"/>
      <c r="BD25" s="47"/>
      <c r="BE25" s="48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50"/>
    </row>
    <row r="26" spans="2:69" ht="14.25" customHeight="1" x14ac:dyDescent="0.3">
      <c r="B26" s="42" t="s">
        <v>31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5"/>
      <c r="R26" s="46"/>
      <c r="S26" s="46"/>
      <c r="T26" s="46"/>
      <c r="U26" s="46"/>
      <c r="V26" s="47"/>
      <c r="W26" s="48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42" t="s">
        <v>86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  <c r="AY26" s="45"/>
      <c r="AZ26" s="46"/>
      <c r="BA26" s="46"/>
      <c r="BB26" s="46"/>
      <c r="BC26" s="46"/>
      <c r="BD26" s="47"/>
      <c r="BE26" s="48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50"/>
    </row>
    <row r="27" spans="2:69" ht="14.25" customHeight="1" x14ac:dyDescent="0.3">
      <c r="B27" s="42" t="s">
        <v>32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45"/>
      <c r="R27" s="46"/>
      <c r="S27" s="46"/>
      <c r="T27" s="46"/>
      <c r="U27" s="46"/>
      <c r="V27" s="47"/>
      <c r="W27" s="48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42" t="s">
        <v>85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  <c r="AY27" s="45"/>
      <c r="AZ27" s="46"/>
      <c r="BA27" s="46"/>
      <c r="BB27" s="46"/>
      <c r="BC27" s="46"/>
      <c r="BD27" s="47"/>
      <c r="BE27" s="48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50"/>
    </row>
    <row r="28" spans="2:69" ht="14.25" customHeight="1" x14ac:dyDescent="0.3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51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3"/>
    </row>
    <row r="29" spans="2:69" ht="14.25" customHeight="1" x14ac:dyDescent="0.3">
      <c r="B29" s="42" t="s">
        <v>28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5"/>
      <c r="R29" s="46"/>
      <c r="S29" s="46"/>
      <c r="T29" s="46"/>
      <c r="U29" s="46"/>
      <c r="V29" s="47"/>
      <c r="W29" s="48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J29" s="42" t="s">
        <v>37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/>
      <c r="AY29" s="45"/>
      <c r="AZ29" s="46"/>
      <c r="BA29" s="46"/>
      <c r="BB29" s="46"/>
      <c r="BC29" s="46"/>
      <c r="BD29" s="47"/>
      <c r="BE29" s="48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50"/>
    </row>
    <row r="30" spans="2:69" ht="14.25" customHeight="1" x14ac:dyDescent="0.3">
      <c r="B30" s="42" t="s">
        <v>29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45"/>
      <c r="R30" s="46"/>
      <c r="S30" s="46"/>
      <c r="T30" s="46"/>
      <c r="U30" s="46"/>
      <c r="V30" s="47"/>
      <c r="W30" s="48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42" t="s">
        <v>38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  <c r="AY30" s="45"/>
      <c r="AZ30" s="46"/>
      <c r="BA30" s="46"/>
      <c r="BB30" s="46"/>
      <c r="BC30" s="46"/>
      <c r="BD30" s="47"/>
      <c r="BE30" s="48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50"/>
    </row>
    <row r="31" spans="2:69" ht="14.25" customHeight="1" x14ac:dyDescent="0.3">
      <c r="B31" s="42" t="s">
        <v>84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45"/>
      <c r="R31" s="46"/>
      <c r="S31" s="46"/>
      <c r="T31" s="46"/>
      <c r="U31" s="46"/>
      <c r="V31" s="47"/>
      <c r="W31" s="48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J31" s="42" t="s">
        <v>95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  <c r="AY31" s="45"/>
      <c r="AZ31" s="46"/>
      <c r="BA31" s="46"/>
      <c r="BB31" s="46"/>
      <c r="BC31" s="46"/>
      <c r="BD31" s="47"/>
      <c r="BE31" s="48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50"/>
    </row>
    <row r="32" spans="2:69" ht="14.25" customHeight="1" x14ac:dyDescent="0.3">
      <c r="B32" s="42" t="s">
        <v>33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45"/>
      <c r="R32" s="46"/>
      <c r="S32" s="46"/>
      <c r="T32" s="46"/>
      <c r="U32" s="46"/>
      <c r="V32" s="47"/>
      <c r="W32" s="48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J32" s="42" t="s">
        <v>42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4"/>
      <c r="AY32" s="45"/>
      <c r="AZ32" s="46"/>
      <c r="BA32" s="46"/>
      <c r="BB32" s="46"/>
      <c r="BC32" s="46"/>
      <c r="BD32" s="47"/>
      <c r="BE32" s="48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50"/>
    </row>
    <row r="33" spans="2:69" ht="14.25" customHeight="1" x14ac:dyDescent="0.3">
      <c r="B33" s="42" t="s">
        <v>34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45"/>
      <c r="R33" s="46"/>
      <c r="S33" s="46"/>
      <c r="T33" s="46"/>
      <c r="U33" s="46"/>
      <c r="V33" s="47"/>
      <c r="W33" s="48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42" t="s">
        <v>43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4"/>
      <c r="AY33" s="45"/>
      <c r="AZ33" s="46"/>
      <c r="BA33" s="46"/>
      <c r="BB33" s="46"/>
      <c r="BC33" s="46"/>
      <c r="BD33" s="47"/>
      <c r="BE33" s="48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50"/>
    </row>
    <row r="34" spans="2:69" x14ac:dyDescent="0.3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J34" s="51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3"/>
    </row>
    <row r="35" spans="2:69" x14ac:dyDescent="0.3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2:69" ht="15.5" x14ac:dyDescent="0.3">
      <c r="B36" s="111" t="s">
        <v>57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</row>
    <row r="37" spans="2:69" s="9" customFormat="1" x14ac:dyDescent="0.25">
      <c r="B37" s="112" t="s">
        <v>61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</row>
    <row r="38" spans="2:69" s="11" customFormat="1" x14ac:dyDescent="0.25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 t="s">
        <v>26</v>
      </c>
      <c r="R38" s="115"/>
      <c r="S38" s="115"/>
      <c r="T38" s="115"/>
      <c r="U38" s="115"/>
      <c r="V38" s="116"/>
      <c r="W38" s="117" t="s">
        <v>25</v>
      </c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</row>
    <row r="39" spans="2:69" x14ac:dyDescent="0.3">
      <c r="B39" s="42" t="s">
        <v>62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  <c r="Q39" s="45"/>
      <c r="R39" s="46"/>
      <c r="S39" s="46"/>
      <c r="T39" s="46"/>
      <c r="U39" s="46"/>
      <c r="V39" s="47"/>
      <c r="W39" s="48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</row>
    <row r="40" spans="2:69" ht="14.25" customHeight="1" x14ac:dyDescent="0.3">
      <c r="B40" s="42" t="s">
        <v>96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5"/>
      <c r="R40" s="46"/>
      <c r="S40" s="46"/>
      <c r="T40" s="46"/>
      <c r="U40" s="46"/>
      <c r="V40" s="47"/>
      <c r="W40" s="48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</row>
    <row r="41" spans="2:69" ht="14.25" customHeight="1" x14ac:dyDescent="0.3">
      <c r="B41" s="42" t="s">
        <v>48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5"/>
      <c r="R41" s="46"/>
      <c r="S41" s="46"/>
      <c r="T41" s="46"/>
      <c r="U41" s="46"/>
      <c r="V41" s="47"/>
      <c r="W41" s="118"/>
      <c r="X41" s="119"/>
      <c r="Y41" s="119"/>
      <c r="Z41" s="49"/>
      <c r="AA41" s="49"/>
      <c r="AB41" s="49"/>
      <c r="AC41" s="49"/>
      <c r="AD41" s="49"/>
      <c r="AE41" s="49"/>
      <c r="AF41" s="49"/>
      <c r="AG41" s="49"/>
      <c r="AH41" s="49"/>
      <c r="AI41" s="50"/>
    </row>
    <row r="42" spans="2:69" ht="14.25" customHeight="1" x14ac:dyDescent="0.3">
      <c r="B42" s="42" t="s">
        <v>55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5"/>
      <c r="R42" s="46"/>
      <c r="S42" s="46"/>
      <c r="T42" s="46"/>
      <c r="U42" s="46"/>
      <c r="V42" s="47"/>
      <c r="W42" s="48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</row>
    <row r="43" spans="2:69" ht="14.25" customHeight="1" x14ac:dyDescent="0.3">
      <c r="B43" s="42" t="s">
        <v>28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  <c r="Q43" s="45"/>
      <c r="R43" s="46"/>
      <c r="S43" s="46"/>
      <c r="T43" s="46"/>
      <c r="U43" s="46"/>
      <c r="V43" s="47"/>
      <c r="W43" s="48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</row>
    <row r="44" spans="2:69" ht="14.25" customHeight="1" x14ac:dyDescent="0.3">
      <c r="B44" s="42" t="s">
        <v>29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5"/>
      <c r="R44" s="46"/>
      <c r="S44" s="46"/>
      <c r="T44" s="46"/>
      <c r="U44" s="46"/>
      <c r="V44" s="47"/>
      <c r="W44" s="48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</row>
    <row r="45" spans="2:69" ht="14.25" customHeight="1" x14ac:dyDescent="0.3">
      <c r="B45" s="42" t="s">
        <v>46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45"/>
      <c r="R45" s="46"/>
      <c r="S45" s="46"/>
      <c r="T45" s="46"/>
      <c r="U45" s="46"/>
      <c r="V45" s="47"/>
      <c r="W45" s="48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</row>
    <row r="46" spans="2:69" ht="14.25" customHeight="1" x14ac:dyDescent="0.3">
      <c r="B46" s="42" t="s">
        <v>50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45"/>
      <c r="R46" s="46"/>
      <c r="S46" s="46"/>
      <c r="T46" s="46"/>
      <c r="U46" s="46"/>
      <c r="V46" s="47"/>
      <c r="W46" s="48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2:69" x14ac:dyDescent="0.3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7"/>
    </row>
    <row r="48" spans="2:69" x14ac:dyDescent="0.3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</row>
    <row r="49" spans="2:69" x14ac:dyDescent="0.3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2:69" s="10" customFormat="1" x14ac:dyDescent="0.3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2:69" x14ac:dyDescent="0.3">
      <c r="B51" s="58" t="s">
        <v>53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</row>
    <row r="52" spans="2:69" x14ac:dyDescent="0.3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1"/>
    </row>
    <row r="53" spans="2:69" x14ac:dyDescent="0.3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</row>
    <row r="54" spans="2:69" x14ac:dyDescent="0.3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4"/>
    </row>
    <row r="55" spans="2:69" x14ac:dyDescent="0.3"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4"/>
    </row>
    <row r="56" spans="2:69" x14ac:dyDescent="0.3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</row>
    <row r="57" spans="2:69" x14ac:dyDescent="0.3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4"/>
    </row>
    <row r="58" spans="2:69" x14ac:dyDescent="0.3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4"/>
    </row>
    <row r="59" spans="2:69" x14ac:dyDescent="0.3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4"/>
    </row>
    <row r="60" spans="2:69" x14ac:dyDescent="0.3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4"/>
    </row>
    <row r="61" spans="2:69" x14ac:dyDescent="0.3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4"/>
    </row>
    <row r="62" spans="2:69" x14ac:dyDescent="0.3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4"/>
    </row>
    <row r="63" spans="2:69" x14ac:dyDescent="0.3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4"/>
    </row>
    <row r="64" spans="2:69" x14ac:dyDescent="0.3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4"/>
    </row>
    <row r="65" spans="2:69" x14ac:dyDescent="0.3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4"/>
    </row>
    <row r="66" spans="2:69" x14ac:dyDescent="0.3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4"/>
    </row>
    <row r="67" spans="2:69" x14ac:dyDescent="0.3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4"/>
    </row>
    <row r="68" spans="2:69" x14ac:dyDescent="0.3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4"/>
    </row>
    <row r="69" spans="2:69" x14ac:dyDescent="0.3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4"/>
    </row>
    <row r="70" spans="2:69" x14ac:dyDescent="0.3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4"/>
    </row>
    <row r="71" spans="2:69" x14ac:dyDescent="0.3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4"/>
    </row>
    <row r="72" spans="2:69" x14ac:dyDescent="0.3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4"/>
    </row>
    <row r="73" spans="2:69" x14ac:dyDescent="0.3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4"/>
    </row>
    <row r="74" spans="2:69" x14ac:dyDescent="0.3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4"/>
    </row>
    <row r="75" spans="2:69" x14ac:dyDescent="0.3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2"/>
    </row>
  </sheetData>
  <mergeCells count="142">
    <mergeCell ref="B73:BQ73"/>
    <mergeCell ref="B74:BQ74"/>
    <mergeCell ref="B75:BQ75"/>
    <mergeCell ref="B55:BQ55"/>
    <mergeCell ref="B56:BQ56"/>
    <mergeCell ref="B57:BQ57"/>
    <mergeCell ref="B58:BQ58"/>
    <mergeCell ref="B59:BQ59"/>
    <mergeCell ref="B60:BQ60"/>
    <mergeCell ref="B61:BQ61"/>
    <mergeCell ref="B62:BQ62"/>
    <mergeCell ref="B63:BQ63"/>
    <mergeCell ref="B64:BQ64"/>
    <mergeCell ref="B65:BQ65"/>
    <mergeCell ref="B66:BQ66"/>
    <mergeCell ref="B67:BQ67"/>
    <mergeCell ref="B68:BQ68"/>
    <mergeCell ref="B46:P46"/>
    <mergeCell ref="Q46:V46"/>
    <mergeCell ref="W46:AI46"/>
    <mergeCell ref="B49:BQ49"/>
    <mergeCell ref="B50:BQ50"/>
    <mergeCell ref="B69:BQ69"/>
    <mergeCell ref="B70:BQ70"/>
    <mergeCell ref="B71:BQ71"/>
    <mergeCell ref="B72:BQ72"/>
    <mergeCell ref="Q41:V41"/>
    <mergeCell ref="W41:AI41"/>
    <mergeCell ref="Q42:V42"/>
    <mergeCell ref="W42:AI42"/>
    <mergeCell ref="B44:P44"/>
    <mergeCell ref="Q44:V44"/>
    <mergeCell ref="W44:AI44"/>
    <mergeCell ref="B45:P45"/>
    <mergeCell ref="Q45:V45"/>
    <mergeCell ref="W45:AI45"/>
    <mergeCell ref="B41:P41"/>
    <mergeCell ref="B42:P42"/>
    <mergeCell ref="B43:P43"/>
    <mergeCell ref="Q43:V43"/>
    <mergeCell ref="W43:AI43"/>
    <mergeCell ref="B33:P33"/>
    <mergeCell ref="Q33:V33"/>
    <mergeCell ref="W33:AI33"/>
    <mergeCell ref="AJ33:AX33"/>
    <mergeCell ref="AY33:BD33"/>
    <mergeCell ref="BE33:BQ33"/>
    <mergeCell ref="AJ34:BQ34"/>
    <mergeCell ref="Q40:V40"/>
    <mergeCell ref="W40:AI40"/>
    <mergeCell ref="B40:P40"/>
    <mergeCell ref="B35:BQ35"/>
    <mergeCell ref="B36:BQ36"/>
    <mergeCell ref="B37:AI37"/>
    <mergeCell ref="B38:P38"/>
    <mergeCell ref="Q38:V38"/>
    <mergeCell ref="W38:AI38"/>
    <mergeCell ref="B39:P39"/>
    <mergeCell ref="Q39:V39"/>
    <mergeCell ref="W39:AI39"/>
    <mergeCell ref="Q31:V31"/>
    <mergeCell ref="W31:AI31"/>
    <mergeCell ref="AJ31:AX31"/>
    <mergeCell ref="AY31:BD31"/>
    <mergeCell ref="BE31:BQ31"/>
    <mergeCell ref="B32:P32"/>
    <mergeCell ref="Q32:V32"/>
    <mergeCell ref="W32:AI32"/>
    <mergeCell ref="AJ32:AX32"/>
    <mergeCell ref="AY32:BD32"/>
    <mergeCell ref="BE32:BQ32"/>
    <mergeCell ref="Q25:V25"/>
    <mergeCell ref="W25:AI25"/>
    <mergeCell ref="AJ25:AX25"/>
    <mergeCell ref="AY25:BD25"/>
    <mergeCell ref="BE25:BQ25"/>
    <mergeCell ref="B29:P29"/>
    <mergeCell ref="Q29:V29"/>
    <mergeCell ref="W29:AI29"/>
    <mergeCell ref="AJ29:AX29"/>
    <mergeCell ref="AY29:BD29"/>
    <mergeCell ref="BE29:BQ29"/>
    <mergeCell ref="B26:P26"/>
    <mergeCell ref="Q26:V26"/>
    <mergeCell ref="W26:AI26"/>
    <mergeCell ref="AJ26:AX26"/>
    <mergeCell ref="AY26:BD26"/>
    <mergeCell ref="BE26:BQ26"/>
    <mergeCell ref="B11:BQ11"/>
    <mergeCell ref="B12:BQ12"/>
    <mergeCell ref="BM13:BN13"/>
    <mergeCell ref="BO13:BQ13"/>
    <mergeCell ref="Q14:V14"/>
    <mergeCell ref="W14:AI14"/>
    <mergeCell ref="AJ14:BD14"/>
    <mergeCell ref="BE14:BQ14"/>
    <mergeCell ref="W15:AI15"/>
    <mergeCell ref="AJ15:BD15"/>
    <mergeCell ref="BE15:BQ15"/>
    <mergeCell ref="W16:AI16"/>
    <mergeCell ref="AJ16:BD16"/>
    <mergeCell ref="BE16:BQ16"/>
    <mergeCell ref="W17:AI20"/>
    <mergeCell ref="AJ17:BD17"/>
    <mergeCell ref="BE17:BQ17"/>
    <mergeCell ref="AJ18:AX18"/>
    <mergeCell ref="BE18:BQ20"/>
    <mergeCell ref="AJ19:AX19"/>
    <mergeCell ref="Q20:V20"/>
    <mergeCell ref="B21:BQ21"/>
    <mergeCell ref="B51:BQ51"/>
    <mergeCell ref="B52:BQ52"/>
    <mergeCell ref="B53:BQ53"/>
    <mergeCell ref="B54:BQ54"/>
    <mergeCell ref="B31:P31"/>
    <mergeCell ref="B47:AI47"/>
    <mergeCell ref="B48:BQ48"/>
    <mergeCell ref="B30:P30"/>
    <mergeCell ref="AJ30:AX30"/>
    <mergeCell ref="B34:AI34"/>
    <mergeCell ref="Q30:V30"/>
    <mergeCell ref="AY30:BD30"/>
    <mergeCell ref="B22:BQ22"/>
    <mergeCell ref="B23:AI23"/>
    <mergeCell ref="AJ23:BQ23"/>
    <mergeCell ref="B24:P24"/>
    <mergeCell ref="Q24:V24"/>
    <mergeCell ref="W24:AI24"/>
    <mergeCell ref="AJ24:AX24"/>
    <mergeCell ref="AY24:BD24"/>
    <mergeCell ref="BE24:BQ24"/>
    <mergeCell ref="B25:P25"/>
    <mergeCell ref="B27:P27"/>
    <mergeCell ref="Q27:V27"/>
    <mergeCell ref="W30:AI30"/>
    <mergeCell ref="AJ27:AX27"/>
    <mergeCell ref="AY27:BD27"/>
    <mergeCell ref="BE30:BQ30"/>
    <mergeCell ref="W27:AI27"/>
    <mergeCell ref="BE27:BQ27"/>
    <mergeCell ref="B28:AI28"/>
    <mergeCell ref="AJ28:BQ28"/>
  </mergeCells>
  <dataValidations count="24">
    <dataValidation type="list" errorStyle="information" allowBlank="1" showInputMessage="1" showErrorMessage="1" sqref="Q46:V46">
      <mc:AlternateContent xmlns:x12ac="http://schemas.microsoft.com/office/spreadsheetml/2011/1/ac" xmlns:mc="http://schemas.openxmlformats.org/markup-compatibility/2006">
        <mc:Choice Requires="x12ac">
          <x12ac:list>"3,75"," 5,11"</x12ac:list>
        </mc:Choice>
        <mc:Fallback>
          <formula1>"3,75, 5,11"</formula1>
        </mc:Fallback>
      </mc:AlternateContent>
    </dataValidation>
    <dataValidation type="list" errorStyle="information" allowBlank="1" showInputMessage="1" showErrorMessage="1" sqref="Q25:V25">
      <formula1>"108 (145)"</formula1>
    </dataValidation>
    <dataValidation type="list" errorStyle="information" allowBlank="1" showInputMessage="1" showErrorMessage="1" sqref="Q26:V26">
      <mc:AlternateContent xmlns:x12ac="http://schemas.microsoft.com/office/spreadsheetml/2011/1/ac" xmlns:mc="http://schemas.openxmlformats.org/markup-compatibility/2006">
        <mc:Choice Requires="x12ac">
          <x12ac:list>"18,2"," 22,5"," 30,6"," 38,6"</x12ac:list>
        </mc:Choice>
        <mc:Fallback>
          <formula1>"18,2, 22,5, 30,6, 38,6"</formula1>
        </mc:Fallback>
      </mc:AlternateContent>
    </dataValidation>
    <dataValidation type="list" errorStyle="information" allowBlank="1" showInputMessage="1" showErrorMessage="1" sqref="Q27:V27">
      <mc:AlternateContent xmlns:x12ac="http://schemas.microsoft.com/office/spreadsheetml/2011/1/ac" xmlns:mc="http://schemas.openxmlformats.org/markup-compatibility/2006">
        <mc:Choice Requires="x12ac">
          <x12ac:list>"12,3"," 15,6"," 21,3"," 26,3"</x12ac:list>
        </mc:Choice>
        <mc:Fallback>
          <formula1>"12,3, 15,6, 21,3, 26,3"</formula1>
        </mc:Fallback>
      </mc:AlternateContent>
    </dataValidation>
    <dataValidation type="list" errorStyle="information" allowBlank="1" showInputMessage="1" showErrorMessage="1" sqref="Q29:V29">
      <formula1>"250"</formula1>
    </dataValidation>
    <dataValidation type="list" errorStyle="information" allowBlank="1" showInputMessage="1" showErrorMessage="1" sqref="Q30:V30">
      <formula1>"90, 100, 115, 127"</formula1>
    </dataValidation>
    <dataValidation type="list" errorStyle="information" allowBlank="1" showInputMessage="1" showErrorMessage="1" sqref="Q31:V31">
      <mc:AlternateContent xmlns:x12ac="http://schemas.microsoft.com/office/spreadsheetml/2011/1/ac" xmlns:mc="http://schemas.openxmlformats.org/markup-compatibility/2006">
        <mc:Choice Requires="x12ac">
          <x12ac:list>"5,56"," 7,06"," 9,59"," 11,87"</x12ac:list>
        </mc:Choice>
        <mc:Fallback>
          <formula1>"5,56, 7,06, 9,59, 11,87"</formula1>
        </mc:Fallback>
      </mc:AlternateContent>
    </dataValidation>
    <dataValidation type="list" errorStyle="information" allowBlank="1" showInputMessage="1" showErrorMessage="1" sqref="Q32:V32">
      <formula1>"22"</formula1>
    </dataValidation>
    <dataValidation type="list" errorStyle="information" allowBlank="1" showInputMessage="1" showErrorMessage="1" sqref="Q33:V33">
      <formula1>"30, 50, 70, 90, 110, 133"</formula1>
    </dataValidation>
    <dataValidation type="list" errorStyle="information" allowBlank="1" showInputMessage="1" showErrorMessage="1" sqref="AY25:BD25">
      <formula1>"130 (175), 186 (250)"</formula1>
    </dataValidation>
    <dataValidation type="list" errorStyle="information" allowBlank="1" showInputMessage="1" showErrorMessage="1" sqref="AY26:BD26">
      <formula1>"28, 36, 44, 46, 50, 60, 63"</formula1>
    </dataValidation>
    <dataValidation type="list" errorStyle="information" allowBlank="1" showInputMessage="1" showErrorMessage="1" sqref="AY27:BD27">
      <mc:AlternateContent xmlns:x12ac="http://schemas.microsoft.com/office/spreadsheetml/2011/1/ac" xmlns:mc="http://schemas.openxmlformats.org/markup-compatibility/2006">
        <mc:Choice Requires="x12ac">
          <x12ac:list>"10,2"," 12,6"," 15,2", 20</x12ac:list>
        </mc:Choice>
        <mc:Fallback>
          <formula1>"10,2, 12,6, 15,2, 20"</formula1>
        </mc:Fallback>
      </mc:AlternateContent>
    </dataValidation>
    <dataValidation type="list" errorStyle="information" allowBlank="1" showInputMessage="1" showErrorMessage="1" sqref="AY29:BD29">
      <formula1>"160"</formula1>
    </dataValidation>
    <dataValidation type="list" errorStyle="information" allowBlank="1" showInputMessage="1" showErrorMessage="1" sqref="AY30:BD30">
      <formula1>"90, 100, 110, 125"</formula1>
    </dataValidation>
    <dataValidation type="list" errorStyle="information" allowBlank="1" showInputMessage="1" showErrorMessage="1" sqref="AY31:BD31">
      <mc:AlternateContent xmlns:x12ac="http://schemas.microsoft.com/office/spreadsheetml/2011/1/ac" xmlns:mc="http://schemas.openxmlformats.org/markup-compatibility/2006">
        <mc:Choice Requires="x12ac">
          <x12ac:list>"3,05"," 3,77"," 4,56"," 5,89"</x12ac:list>
        </mc:Choice>
        <mc:Fallback>
          <formula1>"3,05, 3,77, 4,56, 5,89"</formula1>
        </mc:Fallback>
      </mc:AlternateContent>
    </dataValidation>
    <dataValidation type="list" errorStyle="information" allowBlank="1" showInputMessage="1" showErrorMessage="1" sqref="AY32:BD32">
      <formula1>"40, 60, 80, 120, 160, 200"</formula1>
    </dataValidation>
    <dataValidation type="list" errorStyle="information" allowBlank="1" showInputMessage="1" showErrorMessage="1" sqref="AY33:BD33">
      <mc:AlternateContent xmlns:x12ac="http://schemas.microsoft.com/office/spreadsheetml/2011/1/ac" xmlns:mc="http://schemas.openxmlformats.org/markup-compatibility/2006">
        <mc:Choice Requires="x12ac">
          <x12ac:list>"5,06"</x12ac:list>
        </mc:Choice>
        <mc:Fallback>
          <formula1>"5,06"</formula1>
        </mc:Fallback>
      </mc:AlternateContent>
    </dataValidation>
    <dataValidation type="list" errorStyle="information" allowBlank="1" showInputMessage="1" showErrorMessage="1" sqref="Q39:V39">
      <formula1>"32 (43), 50 (67), 125 (168)"</formula1>
    </dataValidation>
    <dataValidation type="list" errorStyle="information" allowBlank="1" showInputMessage="1" showErrorMessage="1" sqref="Q40:V40">
      <mc:AlternateContent xmlns:x12ac="http://schemas.microsoft.com/office/spreadsheetml/2011/1/ac" xmlns:mc="http://schemas.openxmlformats.org/markup-compatibility/2006">
        <mc:Choice Requires="x12ac">
          <x12ac:list>"3,1"," 3,8", 4," 4,8"," 5,9"," 6,2"," 6,3"," 7,5"," 7,8"," 10,6"," 13,4"</x12ac:list>
        </mc:Choice>
        <mc:Fallback>
          <formula1>"3,1, 3,8, 4, 4,8, 5,9, 6,2, 6,3, 7,5, 7,8, 10,6, 13,4"</formula1>
        </mc:Fallback>
      </mc:AlternateContent>
    </dataValidation>
    <dataValidation type="list" errorStyle="information" allowBlank="1" showInputMessage="1" showErrorMessage="1" sqref="Q41:V41">
      <mc:AlternateContent xmlns:x12ac="http://schemas.microsoft.com/office/spreadsheetml/2011/1/ac" xmlns:mc="http://schemas.openxmlformats.org/markup-compatibility/2006">
        <mc:Choice Requires="x12ac">
          <x12ac:list>"5,2"," 6,7"," 8,5"," 9,3"," 10,4"," 11,8"," 12,5", 16," 19,8"</x12ac:list>
        </mc:Choice>
        <mc:Fallback>
          <formula1>"5,2, 6,7, 8,5, 9,3, 10,4, 11,8, 12,5, 16, 19,8"</formula1>
        </mc:Fallback>
      </mc:AlternateContent>
    </dataValidation>
    <dataValidation type="list" errorStyle="information" allowBlank="1" showInputMessage="1" showErrorMessage="1" sqref="Q42:V42">
      <mc:AlternateContent xmlns:x12ac="http://schemas.microsoft.com/office/spreadsheetml/2011/1/ac" xmlns:mc="http://schemas.openxmlformats.org/markup-compatibility/2006">
        <mc:Choice Requires="x12ac">
          <x12ac:list>"2,9"," 3,7"," 4,7"," 5,58"," 5,8"," 6,8"," 7,07"," 9,6"," 11,88"</x12ac:list>
        </mc:Choice>
        <mc:Fallback>
          <formula1>"2,9, 3,7, 4,7, 5,58, 5,8, 6,8, 7,07, 9,6, 11,88"</formula1>
        </mc:Fallback>
      </mc:AlternateContent>
    </dataValidation>
    <dataValidation type="list" errorStyle="information" allowBlank="1" showInputMessage="1" showErrorMessage="1" sqref="Q43:V43">
      <formula1>"160, 250"</formula1>
    </dataValidation>
    <dataValidation type="list" errorStyle="information" allowBlank="1" showInputMessage="1" showErrorMessage="1" sqref="Q44:V44">
      <formula1>"80, 90, 100, 110, 115, 120, 127"</formula1>
    </dataValidation>
    <dataValidation type="list" errorStyle="information" allowBlank="1" showInputMessage="1" showErrorMessage="1" sqref="Q45:V45">
      <formula1>"66 / 100, 110"</formula1>
    </dataValidation>
  </dataValidations>
  <pageMargins left="0.25" right="0.25" top="0.75" bottom="0.75" header="0.3" footer="0.3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topLeftCell="B25" workbookViewId="0">
      <selection activeCell="L45" sqref="L45"/>
    </sheetView>
  </sheetViews>
  <sheetFormatPr defaultColWidth="20.453125" defaultRowHeight="12.5" x14ac:dyDescent="0.25"/>
  <cols>
    <col min="1" max="7" width="20.453125" style="19"/>
    <col min="8" max="8" width="22.26953125" style="19" bestFit="1" customWidth="1"/>
    <col min="9" max="9" width="42.26953125" style="19" bestFit="1" customWidth="1"/>
    <col min="10" max="16384" width="20.453125" style="19"/>
  </cols>
  <sheetData>
    <row r="4" spans="1:12" ht="36" x14ac:dyDescent="0.25">
      <c r="A4" s="40" t="s">
        <v>27</v>
      </c>
      <c r="E4" s="17" t="s">
        <v>62</v>
      </c>
      <c r="F4" s="17" t="s">
        <v>28</v>
      </c>
      <c r="G4" s="17" t="s">
        <v>29</v>
      </c>
      <c r="H4" s="17" t="s">
        <v>54</v>
      </c>
      <c r="I4" s="17" t="s">
        <v>31</v>
      </c>
      <c r="J4" s="17" t="s">
        <v>32</v>
      </c>
      <c r="K4" s="17" t="s">
        <v>33</v>
      </c>
      <c r="L4" s="17" t="s">
        <v>34</v>
      </c>
    </row>
    <row r="5" spans="1:12" ht="24" x14ac:dyDescent="0.25">
      <c r="B5" s="17" t="s">
        <v>62</v>
      </c>
      <c r="E5" s="18" t="s">
        <v>68</v>
      </c>
      <c r="F5" s="18">
        <v>250</v>
      </c>
      <c r="G5" s="18">
        <v>90</v>
      </c>
      <c r="H5" s="18">
        <v>5.56</v>
      </c>
      <c r="I5" s="18">
        <v>18.2</v>
      </c>
      <c r="J5" s="18">
        <v>12.3</v>
      </c>
      <c r="K5" s="18">
        <v>22</v>
      </c>
      <c r="L5" s="18" t="s">
        <v>35</v>
      </c>
    </row>
    <row r="6" spans="1:12" x14ac:dyDescent="0.25">
      <c r="B6" s="17" t="s">
        <v>28</v>
      </c>
      <c r="E6"/>
      <c r="F6"/>
      <c r="G6" s="18">
        <v>100</v>
      </c>
      <c r="H6" s="18">
        <v>7.06</v>
      </c>
      <c r="I6" s="18">
        <v>22.5</v>
      </c>
      <c r="J6" s="18">
        <v>15.6</v>
      </c>
      <c r="K6"/>
      <c r="L6"/>
    </row>
    <row r="7" spans="1:12" ht="24" x14ac:dyDescent="0.3">
      <c r="B7" s="17" t="s">
        <v>29</v>
      </c>
      <c r="E7"/>
      <c r="F7"/>
      <c r="G7" s="20">
        <v>115</v>
      </c>
      <c r="H7" s="18">
        <v>9.59</v>
      </c>
      <c r="I7" s="18">
        <v>30.6</v>
      </c>
      <c r="J7" s="18">
        <v>21.3</v>
      </c>
      <c r="K7"/>
      <c r="L7"/>
    </row>
    <row r="8" spans="1:12" ht="36" x14ac:dyDescent="0.25">
      <c r="B8" s="17" t="s">
        <v>30</v>
      </c>
      <c r="E8"/>
      <c r="F8"/>
      <c r="G8" s="18">
        <v>127</v>
      </c>
      <c r="H8" s="18">
        <v>11.87</v>
      </c>
      <c r="I8" s="18">
        <v>38.6</v>
      </c>
      <c r="J8" s="18">
        <v>26.3</v>
      </c>
      <c r="K8"/>
      <c r="L8"/>
    </row>
    <row r="9" spans="1:12" ht="36" x14ac:dyDescent="0.25">
      <c r="B9" s="17" t="s">
        <v>31</v>
      </c>
    </row>
    <row r="10" spans="1:12" ht="36" x14ac:dyDescent="0.25">
      <c r="B10" s="17" t="s">
        <v>32</v>
      </c>
    </row>
    <row r="11" spans="1:12" ht="24" x14ac:dyDescent="0.25">
      <c r="B11" s="17" t="s">
        <v>33</v>
      </c>
      <c r="E11" s="19" t="str">
        <f>CONCATENATE(E5,"; ",E6,"; ",E7,"; ",E8)</f>
        <v xml:space="preserve">108 (145); ; ; </v>
      </c>
      <c r="F11" s="19" t="str">
        <f t="shared" ref="F11:L11" si="0">CONCATENATE(F5,"; ",F6,"; ",F7,"; ",F8)</f>
        <v xml:space="preserve">250; ; ; </v>
      </c>
      <c r="G11" s="19" t="str">
        <f>CONCATENATE(G5,"; ",G6,"; ",G7,"; ",G8)</f>
        <v>90; 100; 115; 127</v>
      </c>
      <c r="H11" s="19" t="str">
        <f t="shared" si="0"/>
        <v>5,56; 7,06; 9,59; 11,87</v>
      </c>
      <c r="I11" s="19" t="str">
        <f t="shared" si="0"/>
        <v>18,2; 22,5; 30,6; 38,6</v>
      </c>
      <c r="J11" s="19" t="str">
        <f t="shared" si="0"/>
        <v>12,3; 15,6; 21,3; 26,3</v>
      </c>
      <c r="K11" s="19" t="str">
        <f t="shared" si="0"/>
        <v xml:space="preserve">22; ; ; </v>
      </c>
      <c r="L11" s="19" t="str">
        <f t="shared" si="0"/>
        <v xml:space="preserve">30; 50; 70; 90; 110; 133; ; ; </v>
      </c>
    </row>
    <row r="12" spans="1:12" ht="25" x14ac:dyDescent="0.25">
      <c r="B12" s="17" t="s">
        <v>34</v>
      </c>
      <c r="E12" s="19" t="s">
        <v>87</v>
      </c>
      <c r="F12" s="19" t="s">
        <v>88</v>
      </c>
      <c r="G12" s="41" t="s">
        <v>89</v>
      </c>
      <c r="H12" s="41" t="s">
        <v>90</v>
      </c>
      <c r="I12" s="41" t="s">
        <v>91</v>
      </c>
      <c r="J12" s="41" t="s">
        <v>92</v>
      </c>
      <c r="K12" s="19" t="s">
        <v>93</v>
      </c>
      <c r="L12" s="41" t="s">
        <v>94</v>
      </c>
    </row>
    <row r="17" spans="1:12" ht="36" x14ac:dyDescent="0.25">
      <c r="A17" t="s">
        <v>36</v>
      </c>
      <c r="E17" s="17" t="s">
        <v>62</v>
      </c>
      <c r="F17" s="17" t="s">
        <v>37</v>
      </c>
      <c r="G17" s="17" t="s">
        <v>38</v>
      </c>
      <c r="H17" s="17" t="s">
        <v>39</v>
      </c>
      <c r="I17" s="17" t="s">
        <v>40</v>
      </c>
      <c r="J17" s="17" t="s">
        <v>41</v>
      </c>
      <c r="K17" s="17" t="s">
        <v>42</v>
      </c>
      <c r="L17" s="17" t="s">
        <v>43</v>
      </c>
    </row>
    <row r="18" spans="1:12" ht="24" x14ac:dyDescent="0.25">
      <c r="B18" s="17" t="s">
        <v>62</v>
      </c>
      <c r="E18" s="18" t="s">
        <v>63</v>
      </c>
      <c r="F18" s="18">
        <v>160</v>
      </c>
      <c r="G18" s="18">
        <v>90</v>
      </c>
      <c r="H18" s="18">
        <v>28</v>
      </c>
      <c r="I18" s="18">
        <v>10.199999999999999</v>
      </c>
      <c r="J18" s="18">
        <v>3.05</v>
      </c>
      <c r="K18" s="18" t="s">
        <v>44</v>
      </c>
      <c r="L18" s="18">
        <v>5.0599999999999996</v>
      </c>
    </row>
    <row r="19" spans="1:12" x14ac:dyDescent="0.25">
      <c r="B19" s="17" t="s">
        <v>37</v>
      </c>
      <c r="E19" s="18" t="s">
        <v>64</v>
      </c>
      <c r="F19"/>
      <c r="G19" s="18">
        <v>100</v>
      </c>
      <c r="H19" s="18">
        <v>36</v>
      </c>
      <c r="I19" s="18">
        <v>12.6</v>
      </c>
      <c r="J19" s="18">
        <v>3.77</v>
      </c>
      <c r="K19"/>
      <c r="L19"/>
    </row>
    <row r="20" spans="1:12" x14ac:dyDescent="0.25">
      <c r="B20" s="17" t="s">
        <v>38</v>
      </c>
      <c r="E20"/>
      <c r="F20"/>
      <c r="G20" s="18">
        <v>110</v>
      </c>
      <c r="H20" s="18">
        <v>44</v>
      </c>
      <c r="I20" s="18">
        <v>15.2</v>
      </c>
      <c r="J20" s="18">
        <v>4.5599999999999996</v>
      </c>
      <c r="K20"/>
      <c r="L20"/>
    </row>
    <row r="21" spans="1:12" ht="36" x14ac:dyDescent="0.25">
      <c r="B21" s="17" t="s">
        <v>39</v>
      </c>
      <c r="E21"/>
      <c r="F21"/>
      <c r="G21" s="18">
        <v>125</v>
      </c>
      <c r="H21" s="18">
        <v>46</v>
      </c>
      <c r="I21" s="18">
        <v>20</v>
      </c>
      <c r="J21" s="18">
        <v>5.89</v>
      </c>
      <c r="K21"/>
      <c r="L21"/>
    </row>
    <row r="22" spans="1:12" ht="36" x14ac:dyDescent="0.25">
      <c r="B22" s="17" t="s">
        <v>40</v>
      </c>
      <c r="E22"/>
      <c r="F22"/>
      <c r="G22"/>
      <c r="H22" s="18">
        <v>50</v>
      </c>
      <c r="I22"/>
      <c r="J22"/>
      <c r="K22"/>
      <c r="L22"/>
    </row>
    <row r="23" spans="1:12" ht="36" x14ac:dyDescent="0.25">
      <c r="B23" s="17" t="s">
        <v>41</v>
      </c>
      <c r="E23"/>
      <c r="F23"/>
      <c r="G23"/>
      <c r="H23" s="18">
        <v>60</v>
      </c>
      <c r="I23"/>
      <c r="J23"/>
      <c r="K23"/>
      <c r="L23"/>
    </row>
    <row r="24" spans="1:12" ht="24" x14ac:dyDescent="0.25">
      <c r="B24" s="17" t="s">
        <v>42</v>
      </c>
      <c r="E24"/>
      <c r="F24"/>
      <c r="G24"/>
      <c r="H24" s="18">
        <v>63</v>
      </c>
      <c r="I24"/>
      <c r="J24"/>
      <c r="K24"/>
      <c r="L24"/>
    </row>
    <row r="25" spans="1:12" ht="24" x14ac:dyDescent="0.25">
      <c r="B25" s="17" t="s">
        <v>43</v>
      </c>
      <c r="E25"/>
      <c r="F25"/>
      <c r="G25"/>
      <c r="H25"/>
      <c r="I25"/>
      <c r="J25"/>
      <c r="K25"/>
      <c r="L25"/>
    </row>
    <row r="26" spans="1:12" x14ac:dyDescent="0.25">
      <c r="E26" s="19" t="str">
        <f t="shared" ref="E26:L26" si="1">CONCATENATE(E18,"; ",E19,"; ",E20,"; ",E21,"; ",E22,"; ",E23,"; ",E24)</f>
        <v xml:space="preserve">130 (175); 186 (250); ; ; ; ; </v>
      </c>
      <c r="F26" s="19" t="str">
        <f t="shared" si="1"/>
        <v xml:space="preserve">160; ; ; ; ; ; </v>
      </c>
      <c r="G26" s="19" t="str">
        <f t="shared" si="1"/>
        <v xml:space="preserve">90; 100; 110; 125; ; ; </v>
      </c>
      <c r="H26" s="19" t="str">
        <f t="shared" si="1"/>
        <v>28; 36; 44; 46; 50; 60; 63</v>
      </c>
      <c r="I26" s="19" t="str">
        <f t="shared" si="1"/>
        <v xml:space="preserve">10,2; 12,6; 15,2; 20; ; ; </v>
      </c>
      <c r="J26" s="19" t="str">
        <f t="shared" si="1"/>
        <v xml:space="preserve">3,05; 3,77; 4,56; 5,89; ; ; </v>
      </c>
      <c r="K26" s="19" t="str">
        <f t="shared" si="1"/>
        <v xml:space="preserve">40; 60; 80; 120; 160; 200; ; ; ; ; ; </v>
      </c>
      <c r="L26" s="19" t="str">
        <f t="shared" si="1"/>
        <v xml:space="preserve">5,06; ; ; ; ; ; </v>
      </c>
    </row>
    <row r="27" spans="1:12" ht="25" x14ac:dyDescent="0.25">
      <c r="E27" s="41" t="s">
        <v>69</v>
      </c>
      <c r="F27" s="19" t="s">
        <v>70</v>
      </c>
      <c r="G27" s="41" t="s">
        <v>71</v>
      </c>
      <c r="H27" s="41" t="s">
        <v>72</v>
      </c>
      <c r="I27" s="41" t="s">
        <v>73</v>
      </c>
      <c r="J27" s="41" t="s">
        <v>74</v>
      </c>
      <c r="K27" s="41" t="s">
        <v>75</v>
      </c>
      <c r="L27" s="19" t="s">
        <v>76</v>
      </c>
    </row>
    <row r="31" spans="1:12" ht="36" x14ac:dyDescent="0.25">
      <c r="A31" s="40" t="s">
        <v>45</v>
      </c>
      <c r="E31" s="17" t="s">
        <v>62</v>
      </c>
      <c r="F31" s="17" t="s">
        <v>28</v>
      </c>
      <c r="G31" s="17" t="s">
        <v>29</v>
      </c>
      <c r="H31" s="15" t="s">
        <v>46</v>
      </c>
      <c r="I31" s="15" t="s">
        <v>47</v>
      </c>
      <c r="J31" s="17" t="s">
        <v>48</v>
      </c>
      <c r="K31" s="15" t="s">
        <v>55</v>
      </c>
      <c r="L31" s="15" t="s">
        <v>50</v>
      </c>
    </row>
    <row r="32" spans="1:12" ht="24" x14ac:dyDescent="0.25">
      <c r="B32" s="17" t="s">
        <v>62</v>
      </c>
      <c r="E32" s="18" t="s">
        <v>65</v>
      </c>
      <c r="F32" s="18">
        <v>160</v>
      </c>
      <c r="G32" s="18">
        <v>80</v>
      </c>
      <c r="H32" s="16" t="s">
        <v>51</v>
      </c>
      <c r="I32" s="18">
        <v>3.1</v>
      </c>
      <c r="J32" s="16">
        <v>5.2</v>
      </c>
      <c r="K32" s="16">
        <v>2.9</v>
      </c>
      <c r="L32" s="16">
        <v>3.75</v>
      </c>
    </row>
    <row r="33" spans="2:12" x14ac:dyDescent="0.25">
      <c r="B33" s="17" t="s">
        <v>28</v>
      </c>
      <c r="E33" s="18" t="s">
        <v>66</v>
      </c>
      <c r="F33" s="18">
        <v>250</v>
      </c>
      <c r="G33" s="18">
        <v>90</v>
      </c>
      <c r="H33" s="16">
        <v>110</v>
      </c>
      <c r="I33" s="18">
        <v>3.8</v>
      </c>
      <c r="J33" s="16">
        <v>6.7</v>
      </c>
      <c r="K33" s="16">
        <v>3.7</v>
      </c>
      <c r="L33" s="16">
        <v>5.1100000000000003</v>
      </c>
    </row>
    <row r="34" spans="2:12" ht="24" x14ac:dyDescent="0.25">
      <c r="B34" s="17" t="s">
        <v>29</v>
      </c>
      <c r="E34" s="18" t="s">
        <v>67</v>
      </c>
      <c r="F34"/>
      <c r="G34" s="18">
        <v>100</v>
      </c>
      <c r="H34" s="16"/>
      <c r="I34" s="18">
        <v>4</v>
      </c>
      <c r="J34" s="16">
        <v>8.5</v>
      </c>
      <c r="K34" s="16">
        <v>4.7</v>
      </c>
      <c r="L34"/>
    </row>
    <row r="35" spans="2:12" ht="36" x14ac:dyDescent="0.25">
      <c r="B35" s="15" t="s">
        <v>46</v>
      </c>
      <c r="E35"/>
      <c r="F35"/>
      <c r="G35" s="18">
        <v>110</v>
      </c>
      <c r="H35"/>
      <c r="I35" s="18">
        <v>4.8</v>
      </c>
      <c r="J35" s="16">
        <v>9.3000000000000007</v>
      </c>
      <c r="K35" s="16">
        <v>5.58</v>
      </c>
      <c r="L35"/>
    </row>
    <row r="36" spans="2:12" ht="36" x14ac:dyDescent="0.25">
      <c r="B36" s="15" t="s">
        <v>47</v>
      </c>
      <c r="E36"/>
      <c r="F36"/>
      <c r="G36" s="18">
        <v>115</v>
      </c>
      <c r="H36"/>
      <c r="I36" s="18">
        <v>5.9</v>
      </c>
      <c r="J36" s="16">
        <v>10.4</v>
      </c>
      <c r="K36" s="16">
        <v>5.8</v>
      </c>
      <c r="L36"/>
    </row>
    <row r="37" spans="2:12" ht="36" x14ac:dyDescent="0.25">
      <c r="B37" s="17" t="s">
        <v>48</v>
      </c>
      <c r="E37"/>
      <c r="F37"/>
      <c r="G37" s="18">
        <v>120</v>
      </c>
      <c r="H37"/>
      <c r="I37" s="18">
        <v>6.2</v>
      </c>
      <c r="J37" s="16">
        <v>11.8</v>
      </c>
      <c r="K37" s="16">
        <v>6.8</v>
      </c>
      <c r="L37"/>
    </row>
    <row r="38" spans="2:12" ht="36" x14ac:dyDescent="0.25">
      <c r="B38" s="15" t="s">
        <v>49</v>
      </c>
      <c r="E38"/>
      <c r="F38"/>
      <c r="G38" s="16">
        <v>127</v>
      </c>
      <c r="H38"/>
      <c r="I38" s="21">
        <v>6.3</v>
      </c>
      <c r="J38" s="16">
        <v>12.5</v>
      </c>
      <c r="K38" s="16">
        <v>7.07</v>
      </c>
      <c r="L38"/>
    </row>
    <row r="39" spans="2:12" ht="24" x14ac:dyDescent="0.25">
      <c r="B39" s="15" t="s">
        <v>50</v>
      </c>
      <c r="E39"/>
      <c r="F39"/>
      <c r="G39"/>
      <c r="H39"/>
      <c r="I39" s="18">
        <v>7.5</v>
      </c>
      <c r="J39" s="16">
        <v>16</v>
      </c>
      <c r="K39" s="16">
        <v>9.6</v>
      </c>
      <c r="L39"/>
    </row>
    <row r="40" spans="2:12" x14ac:dyDescent="0.25">
      <c r="E40"/>
      <c r="F40"/>
      <c r="G40"/>
      <c r="H40"/>
      <c r="I40" s="18">
        <v>7.8</v>
      </c>
      <c r="J40" s="21">
        <v>19.8</v>
      </c>
      <c r="K40" s="21">
        <v>11.88</v>
      </c>
      <c r="L40"/>
    </row>
    <row r="41" spans="2:12" x14ac:dyDescent="0.25">
      <c r="E41"/>
      <c r="F41"/>
      <c r="G41"/>
      <c r="H41"/>
      <c r="I41" s="18">
        <v>10.6</v>
      </c>
      <c r="J41"/>
      <c r="K41"/>
      <c r="L41"/>
    </row>
    <row r="42" spans="2:12" x14ac:dyDescent="0.25">
      <c r="E42"/>
      <c r="F42"/>
      <c r="G42"/>
      <c r="H42"/>
      <c r="I42" s="18">
        <v>13.4</v>
      </c>
      <c r="J42"/>
      <c r="K42"/>
      <c r="L42"/>
    </row>
    <row r="43" spans="2:12" x14ac:dyDescent="0.25">
      <c r="E43"/>
      <c r="F43"/>
      <c r="G43"/>
      <c r="H43"/>
      <c r="I43"/>
      <c r="J43"/>
      <c r="K43"/>
      <c r="L43"/>
    </row>
    <row r="44" spans="2:12" x14ac:dyDescent="0.25">
      <c r="E44" s="19" t="str">
        <f>CONCATENATE(E32,"; ",E33,"; ",E34,"; ",E35,"; ",E36,"; ",E37,"; ",E38,"; ",E39,"; ",E40,"; ",E41,"; ",E42)</f>
        <v xml:space="preserve">32 (43); 50 (67); 125 (168); ; ; ; ; ; ; ; </v>
      </c>
      <c r="F44" s="19" t="str">
        <f t="shared" ref="F44:L44" si="2">CONCATENATE(F32,"; ",F33,"; ",F34,"; ",F35,"; ",F36,"; ",F37,"; ",F38,"; ",F39,"; ",F40,"; ",F41,"; ",F42)</f>
        <v xml:space="preserve">160; 250; ; ; ; ; ; ; ; ; </v>
      </c>
      <c r="G44" s="19" t="str">
        <f t="shared" si="2"/>
        <v xml:space="preserve">80; 90; 100; 110; 115; 120; 127; ; ; ; </v>
      </c>
      <c r="H44" s="19" t="str">
        <f t="shared" si="2"/>
        <v xml:space="preserve">66 / 100; 110; ; ; ; ; ; ; ; ; </v>
      </c>
      <c r="I44" s="19" t="str">
        <f t="shared" si="2"/>
        <v>3,1; 3,8; 4; 4,8; 5,9; 6,2; 6,3; 7,5; 7,8; 10,6; 13,4</v>
      </c>
      <c r="J44" s="19" t="str">
        <f t="shared" si="2"/>
        <v xml:space="preserve">5,2; 6,7; 8,5; 9,3; 10,4; 11,8; 12,5; 16; 19,8; ; </v>
      </c>
      <c r="K44" s="19" t="str">
        <f t="shared" si="2"/>
        <v xml:space="preserve">2,9; 3,7; 4,7; 5,58; 5,8; 6,8; 7,07; 9,6; 11,88; ; </v>
      </c>
      <c r="L44" s="19" t="str">
        <f t="shared" si="2"/>
        <v xml:space="preserve">3,75; 5,11; ; ; ; ; ; ; ; ; </v>
      </c>
    </row>
    <row r="45" spans="2:12" ht="25" x14ac:dyDescent="0.25">
      <c r="E45" s="41" t="s">
        <v>77</v>
      </c>
      <c r="F45" s="41" t="s">
        <v>78</v>
      </c>
      <c r="G45" s="41" t="s">
        <v>79</v>
      </c>
      <c r="H45" s="41" t="s">
        <v>97</v>
      </c>
      <c r="I45" s="41" t="s">
        <v>80</v>
      </c>
      <c r="J45" s="41" t="s">
        <v>81</v>
      </c>
      <c r="K45" s="41" t="s">
        <v>82</v>
      </c>
      <c r="L45" s="41" t="s">
        <v>83</v>
      </c>
    </row>
  </sheetData>
  <sortState ref="L32:L43">
    <sortCondition ref="L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Насосы спец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2022-09-05T10:11:05Z</cp:lastPrinted>
  <dcterms:created xsi:type="dcterms:W3CDTF">1996-10-08T23:32:33Z</dcterms:created>
  <dcterms:modified xsi:type="dcterms:W3CDTF">2022-12-23T18:02:26Z</dcterms:modified>
</cp:coreProperties>
</file>